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R:\0600産業・地域振興支援部\0300産業振興課\課外秘\03_経営相談担当\3_補助金\6_産業財産権取得支援事業補助金\◎令和８年度掲載原稿\センター依頼用\"/>
    </mc:Choice>
  </mc:AlternateContent>
  <xr:revisionPtr revIDLastSave="0" documentId="13_ncr:1_{C77559C4-F38B-4B2D-8AFF-A47AAC356EC5}" xr6:coauthVersionLast="47" xr6:coauthVersionMax="47" xr10:uidLastSave="{00000000-0000-0000-0000-000000000000}"/>
  <bookViews>
    <workbookView xWindow="-19310" yWindow="-1310" windowWidth="19420" windowHeight="11500" tabRatio="682" activeTab="1" xr2:uid="{00000000-000D-0000-FFFF-FFFF00000000}"/>
  </bookViews>
  <sheets>
    <sheet name="PDF化" sheetId="28" r:id="rId1"/>
    <sheet name="チェックシート&amp;入力フォーム" sheetId="22" r:id="rId2"/>
    <sheet name="第１号様式（交付申請書）" sheetId="25" r:id="rId3"/>
    <sheet name="第2号様式（事業計画書）" sheetId="24" r:id="rId4"/>
    <sheet name="第3号様式（収支計画書）" sheetId="23" r:id="rId5"/>
    <sheet name="（同意書）" sheetId="17" r:id="rId6"/>
    <sheet name="提出書類確認シート" sheetId="26" r:id="rId7"/>
  </sheets>
  <externalReferences>
    <externalReference r:id="rId8"/>
  </externalReferences>
  <definedNames>
    <definedName name="_xlnm._FilterDatabase" localSheetId="1" hidden="1">'チェックシート&amp;入力フォーム'!$A$45:$D$55</definedName>
    <definedName name="_xlnm.Print_Area" localSheetId="5">'（同意書）'!$A$1:$G$54</definedName>
    <definedName name="_xlnm.Print_Area" localSheetId="1">'チェックシート&amp;入力フォーム'!$A$1:$L$103</definedName>
    <definedName name="_xlnm.Print_Area" localSheetId="2">'第１号様式（交付申請書）'!$A$1:$K$40</definedName>
    <definedName name="_xlnm.Print_Area" localSheetId="4">'第3号様式（収支計画書）'!$A$1:$F$28</definedName>
    <definedName name="申請内容">[1]入力シート!$B$8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25" l="1"/>
  <c r="H5" i="25"/>
  <c r="H53" i="26"/>
  <c r="K91" i="22"/>
  <c r="D18" i="26"/>
  <c r="K21" i="22"/>
  <c r="D15" i="26" l="1"/>
  <c r="A29" i="17" l="1"/>
  <c r="A20" i="17" l="1"/>
  <c r="H7" i="25" l="1"/>
  <c r="B4" i="24" l="1"/>
  <c r="I3" i="25" l="1"/>
  <c r="G29" i="25" l="1"/>
  <c r="B6" i="24" l="1"/>
  <c r="B7" i="24"/>
  <c r="B8" i="24"/>
  <c r="D11" i="23" l="1"/>
  <c r="K6" i="22" l="1"/>
  <c r="K60" i="22" l="1"/>
  <c r="K61" i="22"/>
  <c r="K62" i="22"/>
  <c r="K63" i="22"/>
  <c r="K64" i="22"/>
  <c r="K65" i="22"/>
  <c r="K66" i="22"/>
  <c r="K67" i="22"/>
  <c r="K68" i="22"/>
  <c r="K69" i="22"/>
  <c r="K70" i="22"/>
  <c r="K59" i="22"/>
  <c r="C71" i="22"/>
  <c r="F13" i="23" l="1"/>
  <c r="F12" i="23"/>
  <c r="F11" i="23"/>
  <c r="F10" i="23"/>
  <c r="D71" i="22" l="1"/>
  <c r="C73" i="22" s="1"/>
  <c r="C74" i="22" l="1"/>
  <c r="C78" i="22" s="1"/>
  <c r="K95" i="22"/>
  <c r="K96" i="22"/>
  <c r="K97" i="22"/>
  <c r="K98" i="22"/>
  <c r="K94" i="22"/>
  <c r="K89" i="22"/>
  <c r="G19" i="25" l="1"/>
  <c r="D10" i="23" l="1"/>
  <c r="D12" i="23" l="1"/>
  <c r="D13" i="23"/>
  <c r="D14" i="23"/>
  <c r="F14" i="23"/>
  <c r="F15" i="23"/>
  <c r="F16" i="23"/>
  <c r="F17" i="23"/>
  <c r="F18" i="23"/>
  <c r="F19" i="23"/>
  <c r="F20" i="23"/>
  <c r="F21" i="23"/>
  <c r="C77" i="22" l="1"/>
  <c r="G18" i="25"/>
  <c r="G20" i="25" l="1"/>
  <c r="C11" i="23"/>
  <c r="C76" i="22"/>
  <c r="C79" i="22" s="1"/>
  <c r="H47" i="26"/>
  <c r="H44" i="26"/>
  <c r="H40" i="26"/>
  <c r="H36" i="26"/>
  <c r="H33" i="26"/>
  <c r="H30" i="26"/>
  <c r="H27" i="26"/>
  <c r="H24" i="26"/>
  <c r="H50" i="26"/>
  <c r="D17" i="26"/>
  <c r="G16" i="26"/>
  <c r="E16" i="26"/>
  <c r="D14" i="26"/>
  <c r="D12" i="26"/>
  <c r="D13" i="26"/>
  <c r="C14" i="24" l="1"/>
  <c r="C13" i="24"/>
  <c r="C12" i="24"/>
  <c r="B9" i="24"/>
  <c r="B5" i="24"/>
  <c r="K55" i="22"/>
  <c r="K54" i="22"/>
  <c r="K53" i="22"/>
  <c r="K52" i="22"/>
  <c r="K51" i="22"/>
  <c r="K50" i="22"/>
  <c r="K49" i="22"/>
  <c r="K48" i="22"/>
  <c r="K47" i="22"/>
  <c r="K46" i="22"/>
  <c r="K44" i="22"/>
  <c r="K25" i="22" l="1"/>
  <c r="K26" i="22"/>
  <c r="K27" i="22"/>
  <c r="K24" i="22"/>
  <c r="H24" i="25"/>
  <c r="F24" i="25"/>
  <c r="C24" i="25"/>
  <c r="A24" i="25"/>
  <c r="G28" i="25"/>
  <c r="G27" i="25"/>
  <c r="K7" i="22" l="1"/>
  <c r="K8" i="22"/>
  <c r="K9" i="22"/>
  <c r="K10" i="22"/>
  <c r="K11" i="22"/>
  <c r="K12" i="22"/>
  <c r="K13" i="22"/>
  <c r="K14" i="22"/>
  <c r="K15" i="22"/>
  <c r="K16" i="22"/>
  <c r="K18" i="22"/>
  <c r="K19" i="22"/>
  <c r="K20" i="22"/>
  <c r="H6" i="25" l="1"/>
  <c r="D2" i="23" l="1"/>
  <c r="D6" i="23"/>
  <c r="D16" i="24" l="1"/>
  <c r="B16" i="24"/>
  <c r="K31" i="22"/>
  <c r="K32" i="22"/>
  <c r="K33" i="22"/>
  <c r="K34" i="22"/>
  <c r="K35" i="22"/>
  <c r="K36" i="22"/>
  <c r="K38" i="22"/>
  <c r="K39" i="22"/>
  <c r="K40" i="22"/>
  <c r="K41" i="22"/>
  <c r="K42" i="22"/>
  <c r="F22" i="23" l="1"/>
  <c r="D2" i="24"/>
  <c r="A44" i="17"/>
  <c r="A41" i="17"/>
  <c r="A38" i="17"/>
  <c r="A35" i="17"/>
  <c r="A32" i="17"/>
  <c r="A26" i="17"/>
  <c r="A23" i="17"/>
  <c r="A17" i="17"/>
  <c r="A14" i="17"/>
  <c r="A11" i="17"/>
  <c r="A8" i="17"/>
  <c r="K82" i="22" l="1"/>
  <c r="K83" i="22"/>
  <c r="K84" i="22"/>
  <c r="K85" i="22"/>
  <c r="K86" i="22"/>
  <c r="K87" i="22"/>
  <c r="K88" i="22"/>
  <c r="K90" i="22"/>
  <c r="K30" i="22"/>
  <c r="K99" i="22" l="1"/>
  <c r="A101" i="22" s="1"/>
  <c r="C10" i="23"/>
  <c r="C22"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j0600346</author>
  </authors>
  <commentList>
    <comment ref="A57" authorId="0" shapeId="0" xr:uid="{E7A58790-1D1F-42C7-B184-640ECA975A42}">
      <text>
        <r>
          <rPr>
            <b/>
            <sz val="9"/>
            <color indexed="81"/>
            <rFont val="MS P ゴシック"/>
            <family val="2"/>
          </rPr>
          <t>j0600346:</t>
        </r>
        <r>
          <rPr>
            <sz val="9"/>
            <color indexed="81"/>
            <rFont val="MS P ゴシック"/>
            <family val="2"/>
          </rPr>
          <t xml:space="preserve">
</t>
        </r>
      </text>
    </comment>
  </commentList>
</comments>
</file>

<file path=xl/sharedStrings.xml><?xml version="1.0" encoding="utf-8"?>
<sst xmlns="http://schemas.openxmlformats.org/spreadsheetml/2006/main" count="362" uniqueCount="269">
  <si>
    <t>記</t>
    <phoneticPr fontId="6"/>
  </si>
  <si>
    <t>フリガナ</t>
    <phoneticPr fontId="6"/>
  </si>
  <si>
    <t>１　会社名・連絡先等</t>
    <phoneticPr fontId="6"/>
  </si>
  <si>
    <t>№</t>
    <phoneticPr fontId="6"/>
  </si>
  <si>
    <t>入力内容</t>
    <rPh sb="0" eb="2">
      <t>ニュウリョク</t>
    </rPh>
    <rPh sb="2" eb="4">
      <t>ナイヨウ</t>
    </rPh>
    <phoneticPr fontId="6"/>
  </si>
  <si>
    <t>カタカナで入力ください</t>
    <rPh sb="5" eb="7">
      <t>ニュウリョク</t>
    </rPh>
    <phoneticPr fontId="6"/>
  </si>
  <si>
    <t>担当者氏名のフリガナを入力。</t>
    <rPh sb="0" eb="3">
      <t>タントウシャ</t>
    </rPh>
    <rPh sb="3" eb="5">
      <t>シメイ</t>
    </rPh>
    <rPh sb="11" eb="13">
      <t>ニュウリョク</t>
    </rPh>
    <phoneticPr fontId="6"/>
  </si>
  <si>
    <t>入力</t>
    <rPh sb="0" eb="2">
      <t>ニュウリョク</t>
    </rPh>
    <phoneticPr fontId="6"/>
  </si>
  <si>
    <t>日中連絡が取れる電話番号を記入
※入力例　03-1234-5678　ハイフンを入れて入力ください</t>
    <rPh sb="0" eb="2">
      <t>ニッチュウ</t>
    </rPh>
    <rPh sb="2" eb="4">
      <t>レンラク</t>
    </rPh>
    <rPh sb="5" eb="6">
      <t>ト</t>
    </rPh>
    <rPh sb="8" eb="10">
      <t>デンワ</t>
    </rPh>
    <rPh sb="10" eb="12">
      <t>バンゴウ</t>
    </rPh>
    <rPh sb="13" eb="15">
      <t>キニュウ</t>
    </rPh>
    <phoneticPr fontId="6"/>
  </si>
  <si>
    <t>入力されていません</t>
    <rPh sb="0" eb="2">
      <t>ニュウリョク</t>
    </rPh>
    <phoneticPr fontId="6"/>
  </si>
  <si>
    <t>エラー内容</t>
    <rPh sb="3" eb="5">
      <t>ナイヨウ</t>
    </rPh>
    <phoneticPr fontId="6"/>
  </si>
  <si>
    <t>１．申請者情報</t>
    <phoneticPr fontId="6"/>
  </si>
  <si>
    <t>お疲れ様でした。必要書類を郵送にてご申請ください</t>
    <rPh sb="1" eb="2">
      <t>ツカ</t>
    </rPh>
    <rPh sb="3" eb="4">
      <t>サマ</t>
    </rPh>
    <rPh sb="8" eb="10">
      <t>ヒツヨウ</t>
    </rPh>
    <rPh sb="10" eb="12">
      <t>ショルイ</t>
    </rPh>
    <rPh sb="13" eb="15">
      <t>ユウソウ</t>
    </rPh>
    <rPh sb="18" eb="20">
      <t>シンセイ</t>
    </rPh>
    <phoneticPr fontId="6"/>
  </si>
  <si>
    <t>ミナト　ハナコ</t>
    <phoneticPr fontId="6"/>
  </si>
  <si>
    <t>03-1234-5678</t>
  </si>
  <si>
    <t>03-1234-5678</t>
    <phoneticPr fontId="6"/>
  </si>
  <si>
    <t>同意書</t>
    <rPh sb="0" eb="3">
      <t>ドウイショ</t>
    </rPh>
    <phoneticPr fontId="6"/>
  </si>
  <si>
    <t>港区立産業振興センターホームページ内の記載内容を確認し、申請内容・今後の手続きの流れ・注意事項等を理解し、申請しています。</t>
    <phoneticPr fontId="6"/>
  </si>
  <si>
    <t>中小企業基本法に規定される中小企業です。</t>
    <phoneticPr fontId="6"/>
  </si>
  <si>
    <t>バーチャルオフィスではありません。</t>
    <phoneticPr fontId="6"/>
  </si>
  <si>
    <t>補助金利用後に効果等の聞き取りを実施します。その際、個人情報等（法人名又は名称、代表者名、住所、電話番号等）を港区立産業振興センター指定管理者に提供することに同意します。</t>
    <phoneticPr fontId="6"/>
  </si>
  <si>
    <t>摘　　　要</t>
    <rPh sb="0" eb="1">
      <t>テキ</t>
    </rPh>
    <rPh sb="4" eb="5">
      <t>ヨウ</t>
    </rPh>
    <phoneticPr fontId="6"/>
  </si>
  <si>
    <t>金　額</t>
    <rPh sb="0" eb="1">
      <t>カネ</t>
    </rPh>
    <rPh sb="2" eb="3">
      <t>ガク</t>
    </rPh>
    <phoneticPr fontId="6"/>
  </si>
  <si>
    <t>区　助　成　金</t>
    <rPh sb="0" eb="1">
      <t>ク</t>
    </rPh>
    <rPh sb="2" eb="3">
      <t>スケ</t>
    </rPh>
    <rPh sb="4" eb="5">
      <t>シゲル</t>
    </rPh>
    <rPh sb="6" eb="7">
      <t>キン</t>
    </rPh>
    <phoneticPr fontId="6"/>
  </si>
  <si>
    <t>第２号様式（第６条関係）</t>
    <phoneticPr fontId="6"/>
  </si>
  <si>
    <t>事業計画書</t>
    <phoneticPr fontId="6"/>
  </si>
  <si>
    <t>（名称）</t>
    <rPh sb="1" eb="3">
      <t>メイショウ</t>
    </rPh>
    <phoneticPr fontId="6"/>
  </si>
  <si>
    <t>（電話番号）</t>
    <rPh sb="1" eb="3">
      <t>デンワ</t>
    </rPh>
    <rPh sb="3" eb="5">
      <t>バンゴウ</t>
    </rPh>
    <phoneticPr fontId="6"/>
  </si>
  <si>
    <t>本申請の担当者</t>
    <rPh sb="0" eb="1">
      <t>ホン</t>
    </rPh>
    <rPh sb="1" eb="3">
      <t>シンセイ</t>
    </rPh>
    <rPh sb="4" eb="6">
      <t>タントウ</t>
    </rPh>
    <rPh sb="6" eb="7">
      <t>シャ</t>
    </rPh>
    <phoneticPr fontId="6"/>
  </si>
  <si>
    <t>（氏名）</t>
    <rPh sb="1" eb="3">
      <t>シメイ</t>
    </rPh>
    <phoneticPr fontId="6"/>
  </si>
  <si>
    <t>№</t>
  </si>
  <si>
    <t>法人名・屋号・名称　　　　　　　　　</t>
    <rPh sb="0" eb="2">
      <t>ホウジン</t>
    </rPh>
    <rPh sb="2" eb="3">
      <t>メイ</t>
    </rPh>
    <rPh sb="4" eb="6">
      <t>ヤゴウ</t>
    </rPh>
    <rPh sb="7" eb="9">
      <t>メイショウ</t>
    </rPh>
    <phoneticPr fontId="9"/>
  </si>
  <si>
    <t>法人名・屋号・名称のフリガナ　　</t>
    <rPh sb="0" eb="2">
      <t>ホウジン</t>
    </rPh>
    <rPh sb="2" eb="3">
      <t>メイ</t>
    </rPh>
    <rPh sb="4" eb="6">
      <t>ヤゴウ</t>
    </rPh>
    <rPh sb="7" eb="9">
      <t>メイショウ</t>
    </rPh>
    <phoneticPr fontId="9"/>
  </si>
  <si>
    <t>所在地　　　　　　　　　　　　　　　　　</t>
    <rPh sb="0" eb="3">
      <t>ショザイチ</t>
    </rPh>
    <phoneticPr fontId="9"/>
  </si>
  <si>
    <t>代表者氏名　　　　　　　　　　　</t>
    <rPh sb="0" eb="3">
      <t>ダイヒョウシャ</t>
    </rPh>
    <rPh sb="3" eb="5">
      <t>シメイ</t>
    </rPh>
    <phoneticPr fontId="9"/>
  </si>
  <si>
    <t>担当者　フリガナ　　　　　　　　</t>
    <rPh sb="0" eb="3">
      <t>タントウシャ</t>
    </rPh>
    <phoneticPr fontId="6"/>
  </si>
  <si>
    <t xml:space="preserve">申請書の提出日を入力ください   </t>
    <rPh sb="0" eb="3">
      <t>シンセイショ</t>
    </rPh>
    <rPh sb="4" eb="6">
      <t>テイシュツ</t>
    </rPh>
    <rPh sb="6" eb="7">
      <t>ビ</t>
    </rPh>
    <rPh sb="8" eb="10">
      <t>ニュウリョク</t>
    </rPh>
    <phoneticPr fontId="6"/>
  </si>
  <si>
    <t>入力例</t>
    <rPh sb="0" eb="2">
      <t>ニュウリョク</t>
    </rPh>
    <rPh sb="2" eb="3">
      <t>レイ</t>
    </rPh>
    <phoneticPr fontId="6"/>
  </si>
  <si>
    <t>他注意事項</t>
    <rPh sb="0" eb="1">
      <t>ホカ</t>
    </rPh>
    <rPh sb="1" eb="3">
      <t>チュウイ</t>
    </rPh>
    <rPh sb="3" eb="5">
      <t>ジコウ</t>
    </rPh>
    <phoneticPr fontId="6"/>
  </si>
  <si>
    <t>株式会社港商事</t>
    <phoneticPr fontId="6"/>
  </si>
  <si>
    <t>港　太郎</t>
    <phoneticPr fontId="6"/>
  </si>
  <si>
    <t>1月</t>
    <rPh sb="1" eb="2">
      <t>ガツ</t>
    </rPh>
    <phoneticPr fontId="6"/>
  </si>
  <si>
    <t>合計</t>
    <rPh sb="0" eb="2">
      <t>ゴウケイ</t>
    </rPh>
    <phoneticPr fontId="6"/>
  </si>
  <si>
    <t>支出の部</t>
    <rPh sb="0" eb="2">
      <t>シシュツ</t>
    </rPh>
    <rPh sb="3" eb="4">
      <t>ブ</t>
    </rPh>
    <phoneticPr fontId="6"/>
  </si>
  <si>
    <t>常時従業員数</t>
    <phoneticPr fontId="6"/>
  </si>
  <si>
    <t>業種</t>
    <phoneticPr fontId="6"/>
  </si>
  <si>
    <t>製造業・サービス業等々</t>
    <rPh sb="0" eb="3">
      <t>セイゾウギョウ</t>
    </rPh>
    <rPh sb="8" eb="9">
      <t>ギョウ</t>
    </rPh>
    <rPh sb="9" eb="11">
      <t>トウトウ</t>
    </rPh>
    <phoneticPr fontId="6"/>
  </si>
  <si>
    <t>1000万の場合は１０００と入力</t>
    <rPh sb="4" eb="5">
      <t>マン</t>
    </rPh>
    <rPh sb="6" eb="8">
      <t>バアイ</t>
    </rPh>
    <rPh sb="14" eb="16">
      <t>ニュウリョク</t>
    </rPh>
    <phoneticPr fontId="6"/>
  </si>
  <si>
    <t>申請者の業種を入力</t>
    <rPh sb="0" eb="3">
      <t>シンセイシャ</t>
    </rPh>
    <rPh sb="4" eb="6">
      <t>ギョウシュ</t>
    </rPh>
    <rPh sb="7" eb="9">
      <t>ニュウリョク</t>
    </rPh>
    <phoneticPr fontId="6"/>
  </si>
  <si>
    <t xml:space="preserve">★★入力アラート★★ </t>
    <phoneticPr fontId="6"/>
  </si>
  <si>
    <t>123456＠ｇmail.ne.jp</t>
    <phoneticPr fontId="6"/>
  </si>
  <si>
    <t>090-〇〇〇〇-〇〇〇〇</t>
    <phoneticPr fontId="6"/>
  </si>
  <si>
    <t>他電話がある場合は入力、※090-1234-5678　</t>
    <rPh sb="0" eb="1">
      <t>ホカ</t>
    </rPh>
    <rPh sb="1" eb="3">
      <t>デンワ</t>
    </rPh>
    <rPh sb="6" eb="8">
      <t>バアイ</t>
    </rPh>
    <rPh sb="9" eb="11">
      <t>ニュウリョク</t>
    </rPh>
    <phoneticPr fontId="6"/>
  </si>
  <si>
    <t>（電話番号）</t>
    <rPh sb="1" eb="5">
      <t>デンワバンゴウ</t>
    </rPh>
    <phoneticPr fontId="6"/>
  </si>
  <si>
    <t>自 己 負 担 金</t>
    <rPh sb="0" eb="1">
      <t>ジ</t>
    </rPh>
    <rPh sb="2" eb="3">
      <t>オノレ</t>
    </rPh>
    <rPh sb="4" eb="5">
      <t>フ</t>
    </rPh>
    <rPh sb="6" eb="7">
      <t>タン</t>
    </rPh>
    <rPh sb="8" eb="9">
      <t>キン</t>
    </rPh>
    <phoneticPr fontId="6"/>
  </si>
  <si>
    <t>　港区産業財産権取得支援事業補助金交付要綱第３条に規定する産業財産権を取得しますので、</t>
    <rPh sb="1" eb="3">
      <t>ミナトク</t>
    </rPh>
    <rPh sb="3" eb="8">
      <t>サンギョウザイサンケン</t>
    </rPh>
    <rPh sb="8" eb="10">
      <t>シュトク</t>
    </rPh>
    <rPh sb="10" eb="12">
      <t>シエン</t>
    </rPh>
    <rPh sb="12" eb="14">
      <t>ジギョウ</t>
    </rPh>
    <rPh sb="14" eb="17">
      <t>ホジョキン</t>
    </rPh>
    <rPh sb="17" eb="19">
      <t>コウフ</t>
    </rPh>
    <rPh sb="19" eb="21">
      <t>ヨウコウ</t>
    </rPh>
    <rPh sb="21" eb="22">
      <t>ダイ</t>
    </rPh>
    <rPh sb="23" eb="24">
      <t>ジョウ</t>
    </rPh>
    <rPh sb="25" eb="27">
      <t>キテイ</t>
    </rPh>
    <rPh sb="29" eb="31">
      <t>サンギョウ</t>
    </rPh>
    <rPh sb="31" eb="34">
      <t>ザイサンケン</t>
    </rPh>
    <phoneticPr fontId="6"/>
  </si>
  <si>
    <t>会社名（屋号）</t>
    <rPh sb="0" eb="2">
      <t>カイシャ</t>
    </rPh>
    <rPh sb="2" eb="3">
      <t>メイ</t>
    </rPh>
    <rPh sb="4" eb="6">
      <t>ヤゴウ</t>
    </rPh>
    <phoneticPr fontId="6"/>
  </si>
  <si>
    <t>所在地（住所）</t>
    <rPh sb="0" eb="3">
      <t>ショザイチ</t>
    </rPh>
    <rPh sb="4" eb="6">
      <t>ジュウショ</t>
    </rPh>
    <phoneticPr fontId="6"/>
  </si>
  <si>
    <t>　</t>
    <phoneticPr fontId="6"/>
  </si>
  <si>
    <t>１　補助対象事業に要する経費及び補助金交付申請額</t>
    <phoneticPr fontId="6"/>
  </si>
  <si>
    <t>（１）総事業費　</t>
    <phoneticPr fontId="6"/>
  </si>
  <si>
    <t>（２）補助対象経費</t>
    <phoneticPr fontId="6"/>
  </si>
  <si>
    <t>（３）補助金交付申請額</t>
  </si>
  <si>
    <t>２　補助申請する対象経費（複数可）</t>
    <rPh sb="4" eb="6">
      <t>シンセイ</t>
    </rPh>
    <rPh sb="8" eb="10">
      <t>タイショウ</t>
    </rPh>
    <rPh sb="10" eb="12">
      <t>ケイヒ</t>
    </rPh>
    <rPh sb="13" eb="15">
      <t>フクスウ</t>
    </rPh>
    <rPh sb="15" eb="16">
      <t>カ</t>
    </rPh>
    <phoneticPr fontId="6"/>
  </si>
  <si>
    <t>(１)出願料</t>
    <rPh sb="3" eb="5">
      <t>シュツガン</t>
    </rPh>
    <rPh sb="5" eb="6">
      <t>リョウ</t>
    </rPh>
    <phoneticPr fontId="6"/>
  </si>
  <si>
    <t>(２)審査請求料</t>
    <rPh sb="3" eb="5">
      <t>シンサ</t>
    </rPh>
    <rPh sb="5" eb="7">
      <t>セイキュウ</t>
    </rPh>
    <rPh sb="7" eb="8">
      <t>リョウ</t>
    </rPh>
    <phoneticPr fontId="6"/>
  </si>
  <si>
    <t>(３)登録料</t>
    <rPh sb="3" eb="5">
      <t>トウロク</t>
    </rPh>
    <rPh sb="5" eb="6">
      <t>リョウ</t>
    </rPh>
    <phoneticPr fontId="6"/>
  </si>
  <si>
    <t>(４)弁理士等手数料</t>
    <rPh sb="3" eb="6">
      <t>ベンリシ</t>
    </rPh>
    <rPh sb="6" eb="7">
      <t>トウ</t>
    </rPh>
    <rPh sb="7" eb="10">
      <t>テスウリョウ</t>
    </rPh>
    <phoneticPr fontId="6"/>
  </si>
  <si>
    <t>３　自社の概要</t>
    <rPh sb="2" eb="4">
      <t>ジシャ</t>
    </rPh>
    <rPh sb="5" eb="7">
      <t>ガイヨウ</t>
    </rPh>
    <phoneticPr fontId="6"/>
  </si>
  <si>
    <t>（１）資本金又は出資金</t>
    <rPh sb="3" eb="6">
      <t>シホンキン</t>
    </rPh>
    <rPh sb="6" eb="7">
      <t>マタ</t>
    </rPh>
    <rPh sb="8" eb="11">
      <t>シュッシキン</t>
    </rPh>
    <phoneticPr fontId="6"/>
  </si>
  <si>
    <t>（２）常時従業員数</t>
    <rPh sb="3" eb="5">
      <t>ジョウジ</t>
    </rPh>
    <rPh sb="5" eb="8">
      <t>ジュウギョウイン</t>
    </rPh>
    <rPh sb="8" eb="9">
      <t>スウ</t>
    </rPh>
    <phoneticPr fontId="6"/>
  </si>
  <si>
    <t>（１）事業計画書</t>
    <phoneticPr fontId="6"/>
  </si>
  <si>
    <t>（２）収支計画書</t>
    <phoneticPr fontId="6"/>
  </si>
  <si>
    <t>（３）産業財産権取得に必要な経費の見積書等（経費の内容と金額が分かるもの）</t>
    <phoneticPr fontId="6"/>
  </si>
  <si>
    <t>（４）弁理士等委託契約書の写し（弁理士等と委託契約をした場合のみ提出）</t>
    <phoneticPr fontId="6"/>
  </si>
  <si>
    <t>（５）法人（個人）都民税、事業税の納税証明書</t>
    <phoneticPr fontId="6"/>
  </si>
  <si>
    <t>（７）産業財産権の概要・明細書（特許庁へ提出した書類写し等）</t>
    <phoneticPr fontId="6"/>
  </si>
  <si>
    <t>（８）団体規約及び会員名簿（港区内に本部又は支部を置く団体として申請の場合）</t>
    <phoneticPr fontId="6"/>
  </si>
  <si>
    <t>必要な経費の見積書（明細が記載されているもの）のコピー</t>
    <phoneticPr fontId="6"/>
  </si>
  <si>
    <t>弁理士等委託契約書のコピー（弁理士委託契約をした場合のみ）</t>
    <rPh sb="0" eb="3">
      <t>ベンリシ</t>
    </rPh>
    <rPh sb="3" eb="4">
      <t>トウ</t>
    </rPh>
    <rPh sb="14" eb="17">
      <t>ベンリシ</t>
    </rPh>
    <rPh sb="17" eb="19">
      <t>イタク</t>
    </rPh>
    <phoneticPr fontId="6"/>
  </si>
  <si>
    <t>産業財産権の概要・明細書（特許庁へ提出した書類の写し）</t>
    <rPh sb="0" eb="5">
      <t>サンギョウザイサンケン</t>
    </rPh>
    <rPh sb="6" eb="8">
      <t>ガイヨウ</t>
    </rPh>
    <rPh sb="9" eb="12">
      <t>メイサイショ</t>
    </rPh>
    <rPh sb="13" eb="16">
      <t>トッキョチョウ</t>
    </rPh>
    <rPh sb="17" eb="19">
      <t>テイシュツ</t>
    </rPh>
    <rPh sb="21" eb="23">
      <t>ショルイ</t>
    </rPh>
    <rPh sb="24" eb="25">
      <t>ウツ</t>
    </rPh>
    <phoneticPr fontId="6"/>
  </si>
  <si>
    <t xml:space="preserve">	産業財産権の出願を終了しています。</t>
    <rPh sb="1" eb="3">
      <t>サンギョウ</t>
    </rPh>
    <rPh sb="3" eb="6">
      <t>ザイサンケン</t>
    </rPh>
    <rPh sb="7" eb="9">
      <t>シュツガン</t>
    </rPh>
    <rPh sb="10" eb="12">
      <t>シュウリョウ</t>
    </rPh>
    <phoneticPr fontId="6"/>
  </si>
  <si>
    <t>過去に同種の産業財産権の取得において区の補助金は受けていません。</t>
    <rPh sb="0" eb="2">
      <t>カコ</t>
    </rPh>
    <rPh sb="3" eb="5">
      <t>ドウシュ</t>
    </rPh>
    <rPh sb="6" eb="11">
      <t>サンギョウザイサンケン</t>
    </rPh>
    <rPh sb="18" eb="19">
      <t>ク</t>
    </rPh>
    <rPh sb="20" eb="23">
      <t>ホジョキン</t>
    </rPh>
    <phoneticPr fontId="6"/>
  </si>
  <si>
    <t>円</t>
    <rPh sb="0" eb="1">
      <t>エン</t>
    </rPh>
    <phoneticPr fontId="6"/>
  </si>
  <si>
    <t>過去に同種の産業財産権の取得において区の補助金は受けていません。</t>
    <phoneticPr fontId="6"/>
  </si>
  <si>
    <t>出願番号</t>
    <rPh sb="0" eb="2">
      <t>シュツガン</t>
    </rPh>
    <rPh sb="2" eb="4">
      <t>バンゴウ</t>
    </rPh>
    <phoneticPr fontId="6"/>
  </si>
  <si>
    <r>
      <t>１．申請者情報       以下↓入力についての注意事項にならって、</t>
    </r>
    <r>
      <rPr>
        <b/>
        <sz val="12"/>
        <color rgb="FFFFFF00"/>
        <rFont val="BIZ UDPゴシック"/>
        <family val="3"/>
        <charset val="128"/>
      </rPr>
      <t>■</t>
    </r>
    <r>
      <rPr>
        <b/>
        <sz val="12"/>
        <color theme="0"/>
        <rFont val="BIZ UDPゴシック"/>
        <family val="3"/>
        <charset val="128"/>
      </rPr>
      <t xml:space="preserve">申請者情報の入力をお願いします。 </t>
    </r>
    <rPh sb="35" eb="38">
      <t>シンセイシャ</t>
    </rPh>
    <phoneticPr fontId="6"/>
  </si>
  <si>
    <t>このシートは交付申請書等のチェックシート及び入力フォームとなっています。
以下の説明に従って入力を行ってください。</t>
    <rPh sb="11" eb="12">
      <t>トウ</t>
    </rPh>
    <rPh sb="20" eb="21">
      <t>オヨ</t>
    </rPh>
    <phoneticPr fontId="6"/>
  </si>
  <si>
    <t>資本金又は出資額</t>
    <rPh sb="7" eb="8">
      <t>ガク</t>
    </rPh>
    <phoneticPr fontId="6"/>
  </si>
  <si>
    <t xml:space="preserve">単位（万円） </t>
    <rPh sb="0" eb="2">
      <t>タンイ</t>
    </rPh>
    <rPh sb="3" eb="4">
      <t>マン</t>
    </rPh>
    <rPh sb="4" eb="5">
      <t>エン</t>
    </rPh>
    <phoneticPr fontId="6"/>
  </si>
  <si>
    <t>単位(人)</t>
    <rPh sb="0" eb="2">
      <t>タンイ</t>
    </rPh>
    <rPh sb="3" eb="4">
      <t>ニン</t>
    </rPh>
    <phoneticPr fontId="6"/>
  </si>
  <si>
    <t>100人の場合は100と入力</t>
    <rPh sb="3" eb="4">
      <t>ニン</t>
    </rPh>
    <rPh sb="5" eb="7">
      <t>バアイ</t>
    </rPh>
    <rPh sb="12" eb="14">
      <t>ニュウリョク</t>
    </rPh>
    <phoneticPr fontId="6"/>
  </si>
  <si>
    <t>第１号様式（第６条関係）</t>
    <phoneticPr fontId="6"/>
  </si>
  <si>
    <t>（あて先）港区長</t>
    <phoneticPr fontId="6"/>
  </si>
  <si>
    <t>港区産業財産権取得支援事業補助金交付申請書</t>
    <rPh sb="0" eb="2">
      <t>ミナトク</t>
    </rPh>
    <rPh sb="2" eb="4">
      <t>サンギョウ</t>
    </rPh>
    <rPh sb="4" eb="6">
      <t>ザイサン</t>
    </rPh>
    <rPh sb="6" eb="7">
      <t>ケン</t>
    </rPh>
    <rPh sb="7" eb="9">
      <t>シュトク</t>
    </rPh>
    <rPh sb="9" eb="11">
      <t>シエン</t>
    </rPh>
    <rPh sb="11" eb="13">
      <t>ジギョウ</t>
    </rPh>
    <rPh sb="13" eb="16">
      <t>ホジョキン</t>
    </rPh>
    <rPh sb="16" eb="18">
      <t>コウフ</t>
    </rPh>
    <rPh sb="18" eb="21">
      <t>シンセイショ</t>
    </rPh>
    <phoneticPr fontId="6"/>
  </si>
  <si>
    <t>金</t>
    <rPh sb="0" eb="1">
      <t>キン</t>
    </rPh>
    <phoneticPr fontId="6"/>
  </si>
  <si>
    <t>万円</t>
    <rPh sb="0" eb="2">
      <t>マンエン</t>
    </rPh>
    <phoneticPr fontId="6"/>
  </si>
  <si>
    <t>人</t>
    <rPh sb="0" eb="1">
      <t>ニン</t>
    </rPh>
    <phoneticPr fontId="6"/>
  </si>
  <si>
    <t>（３）業　　　種</t>
    <rPh sb="3" eb="4">
      <t>ギョウ</t>
    </rPh>
    <rPh sb="7" eb="8">
      <t>シュ</t>
    </rPh>
    <phoneticPr fontId="6"/>
  </si>
  <si>
    <t>出願料</t>
    <rPh sb="0" eb="2">
      <t>シュツガン</t>
    </rPh>
    <rPh sb="2" eb="3">
      <t>リョウ</t>
    </rPh>
    <phoneticPr fontId="6"/>
  </si>
  <si>
    <t>審査請求料</t>
    <rPh sb="0" eb="2">
      <t>シンサ</t>
    </rPh>
    <rPh sb="2" eb="4">
      <t>セイキュウ</t>
    </rPh>
    <rPh sb="4" eb="5">
      <t>リョウ</t>
    </rPh>
    <phoneticPr fontId="6"/>
  </si>
  <si>
    <t>登録料</t>
    <rPh sb="0" eb="2">
      <t>トウロク</t>
    </rPh>
    <rPh sb="2" eb="3">
      <t>リョウ</t>
    </rPh>
    <phoneticPr fontId="6"/>
  </si>
  <si>
    <t>弁理士等手数料</t>
    <rPh sb="0" eb="3">
      <t>ベンリシ</t>
    </rPh>
    <rPh sb="3" eb="4">
      <t>トウ</t>
    </rPh>
    <rPh sb="4" eb="7">
      <t>テスウリョウ</t>
    </rPh>
    <phoneticPr fontId="6"/>
  </si>
  <si>
    <t xml:space="preserve">2．交付申請書   </t>
    <rPh sb="2" eb="4">
      <t>コウフ</t>
    </rPh>
    <rPh sb="4" eb="7">
      <t>シンセイショ</t>
    </rPh>
    <phoneticPr fontId="6"/>
  </si>
  <si>
    <t>3．同意書</t>
    <phoneticPr fontId="6"/>
  </si>
  <si>
    <r>
      <t>2．交付申請書      申請する対象経費に〇(複数可)を申請しない経費に</t>
    </r>
    <r>
      <rPr>
        <b/>
        <sz val="12"/>
        <color theme="0"/>
        <rFont val="Segoe UI Symbol"/>
        <family val="3"/>
      </rPr>
      <t>✖</t>
    </r>
    <r>
      <rPr>
        <b/>
        <sz val="12"/>
        <color theme="0"/>
        <rFont val="BIZ UDPゴシック"/>
        <family val="3"/>
        <charset val="128"/>
      </rPr>
      <t xml:space="preserve">を入力をお願いします。 </t>
    </r>
    <rPh sb="2" eb="4">
      <t>コウフ</t>
    </rPh>
    <rPh sb="4" eb="7">
      <t>シンセイショ</t>
    </rPh>
    <rPh sb="13" eb="15">
      <t>シンセイ</t>
    </rPh>
    <rPh sb="17" eb="19">
      <t>タイショウ</t>
    </rPh>
    <rPh sb="19" eb="21">
      <t>ケイヒ</t>
    </rPh>
    <rPh sb="24" eb="26">
      <t>フクスウ</t>
    </rPh>
    <rPh sb="26" eb="27">
      <t>カ</t>
    </rPh>
    <rPh sb="29" eb="31">
      <t>シンセイ</t>
    </rPh>
    <rPh sb="34" eb="36">
      <t>ケイヒ</t>
    </rPh>
    <phoneticPr fontId="6"/>
  </si>
  <si>
    <t>申請者氏名（代表者）</t>
    <phoneticPr fontId="6"/>
  </si>
  <si>
    <t>補助対象産業財産権</t>
    <phoneticPr fontId="6"/>
  </si>
  <si>
    <t>プルダウンから選択ください</t>
    <rPh sb="7" eb="9">
      <t>センタク</t>
    </rPh>
    <phoneticPr fontId="6"/>
  </si>
  <si>
    <t>出願日</t>
    <rPh sb="0" eb="1">
      <t>デ</t>
    </rPh>
    <rPh sb="1" eb="2">
      <t>ガン</t>
    </rPh>
    <rPh sb="2" eb="3">
      <t>ヒ</t>
    </rPh>
    <phoneticPr fontId="6"/>
  </si>
  <si>
    <t>審査請求日（または予定日）</t>
    <phoneticPr fontId="6"/>
  </si>
  <si>
    <t>産業財産権取得予定年月日</t>
    <phoneticPr fontId="6"/>
  </si>
  <si>
    <t>産業財産権取得により期待される効果</t>
    <phoneticPr fontId="6"/>
  </si>
  <si>
    <t>弁理士費用が発生している</t>
    <rPh sb="3" eb="5">
      <t>ヒヨウ</t>
    </rPh>
    <rPh sb="6" eb="8">
      <t>ハッセイ</t>
    </rPh>
    <phoneticPr fontId="6"/>
  </si>
  <si>
    <t>はい・いいえのプルダウンから選択してください</t>
    <rPh sb="14" eb="16">
      <t>センタク</t>
    </rPh>
    <phoneticPr fontId="6"/>
  </si>
  <si>
    <t>弁理士・特許事務所等委託先の（名称）</t>
    <phoneticPr fontId="6"/>
  </si>
  <si>
    <t>〇〇特許事務所</t>
    <rPh sb="2" eb="4">
      <t>トッキョ</t>
    </rPh>
    <rPh sb="4" eb="6">
      <t>ジム</t>
    </rPh>
    <rPh sb="6" eb="7">
      <t>ショ</t>
    </rPh>
    <phoneticPr fontId="6"/>
  </si>
  <si>
    <t>弁理士・特許事務所等委託先の（電話番号）</t>
    <rPh sb="15" eb="17">
      <t>デンワ</t>
    </rPh>
    <rPh sb="17" eb="19">
      <t>バンゴウ</t>
    </rPh>
    <phoneticPr fontId="6"/>
  </si>
  <si>
    <t>弁理士・特許事務所等委託先の（委託開始時期）</t>
    <rPh sb="15" eb="17">
      <t>イタク</t>
    </rPh>
    <rPh sb="17" eb="19">
      <t>カイシ</t>
    </rPh>
    <rPh sb="19" eb="21">
      <t>ジキ</t>
    </rPh>
    <phoneticPr fontId="6"/>
  </si>
  <si>
    <t>産 業 財 産 権
取 得 に よ り
期待される効果</t>
    <rPh sb="0" eb="1">
      <t>サン</t>
    </rPh>
    <rPh sb="2" eb="3">
      <t>ゴウ</t>
    </rPh>
    <rPh sb="4" eb="5">
      <t>ザイ</t>
    </rPh>
    <rPh sb="6" eb="7">
      <t>サン</t>
    </rPh>
    <rPh sb="8" eb="9">
      <t>ケン</t>
    </rPh>
    <rPh sb="10" eb="11">
      <t>トリ</t>
    </rPh>
    <rPh sb="12" eb="13">
      <t>エ</t>
    </rPh>
    <rPh sb="20" eb="22">
      <t>キタイ</t>
    </rPh>
    <rPh sb="25" eb="27">
      <t>コウカ</t>
    </rPh>
    <phoneticPr fontId="6"/>
  </si>
  <si>
    <t>補助対象産業財産権
（ 出 願 番 号 ）</t>
    <rPh sb="0" eb="2">
      <t>ホジョ</t>
    </rPh>
    <rPh sb="2" eb="4">
      <t>タイショウ</t>
    </rPh>
    <rPh sb="4" eb="6">
      <t>サンギョウ</t>
    </rPh>
    <rPh sb="6" eb="8">
      <t>ザイサン</t>
    </rPh>
    <rPh sb="8" eb="9">
      <t>ケン</t>
    </rPh>
    <rPh sb="12" eb="13">
      <t>デ</t>
    </rPh>
    <rPh sb="14" eb="15">
      <t>ガン</t>
    </rPh>
    <rPh sb="16" eb="17">
      <t>バン</t>
    </rPh>
    <rPh sb="18" eb="19">
      <t>ゴウ</t>
    </rPh>
    <phoneticPr fontId="6"/>
  </si>
  <si>
    <t>※弁理士等手数料が発生する場合にのみ記入ください</t>
    <rPh sb="1" eb="4">
      <t>ベンリシ</t>
    </rPh>
    <rPh sb="4" eb="5">
      <t>トウ</t>
    </rPh>
    <rPh sb="5" eb="8">
      <t>テスウリョウ</t>
    </rPh>
    <rPh sb="9" eb="11">
      <t>ハッセイ</t>
    </rPh>
    <rPh sb="13" eb="15">
      <t>バアイ</t>
    </rPh>
    <rPh sb="18" eb="20">
      <t>キニュウ</t>
    </rPh>
    <phoneticPr fontId="6"/>
  </si>
  <si>
    <t>弁理士・特許事務所等
委 　　　託　 　　先</t>
    <rPh sb="0" eb="3">
      <t>ベンリシ</t>
    </rPh>
    <rPh sb="4" eb="6">
      <t>トッキョ</t>
    </rPh>
    <rPh sb="6" eb="8">
      <t>ジム</t>
    </rPh>
    <rPh sb="8" eb="9">
      <t>ショ</t>
    </rPh>
    <rPh sb="9" eb="10">
      <t>トウ</t>
    </rPh>
    <rPh sb="11" eb="12">
      <t>イ</t>
    </rPh>
    <rPh sb="16" eb="17">
      <t>タク</t>
    </rPh>
    <rPh sb="21" eb="22">
      <t>サキ</t>
    </rPh>
    <phoneticPr fontId="6"/>
  </si>
  <si>
    <t>（委託開始時期）</t>
    <rPh sb="1" eb="3">
      <t>イタク</t>
    </rPh>
    <rPh sb="3" eb="5">
      <t>カイシ</t>
    </rPh>
    <rPh sb="5" eb="7">
      <t>ジキ</t>
    </rPh>
    <phoneticPr fontId="6"/>
  </si>
  <si>
    <t>産業財産権取得支援事業補助金　提出書類確認シート</t>
    <rPh sb="0" eb="2">
      <t>サンギョウ</t>
    </rPh>
    <rPh sb="2" eb="4">
      <t>ザイサン</t>
    </rPh>
    <rPh sb="4" eb="5">
      <t>ケン</t>
    </rPh>
    <rPh sb="5" eb="7">
      <t>シュトク</t>
    </rPh>
    <rPh sb="7" eb="9">
      <t>シエン</t>
    </rPh>
    <rPh sb="9" eb="11">
      <t>ジギョウ</t>
    </rPh>
    <rPh sb="11" eb="14">
      <t>ホジョキン</t>
    </rPh>
    <rPh sb="15" eb="17">
      <t>テイシュツ</t>
    </rPh>
    <rPh sb="17" eb="19">
      <t>ショルイ</t>
    </rPh>
    <rPh sb="19" eb="21">
      <t>カクニン</t>
    </rPh>
    <phoneticPr fontId="6"/>
  </si>
  <si>
    <t>法人名または屋号・名称</t>
    <rPh sb="0" eb="2">
      <t>ホウジン</t>
    </rPh>
    <rPh sb="2" eb="3">
      <t>メイ</t>
    </rPh>
    <rPh sb="6" eb="8">
      <t>ヤゴウ</t>
    </rPh>
    <rPh sb="9" eb="11">
      <t>メイショウ</t>
    </rPh>
    <phoneticPr fontId="6"/>
  </si>
  <si>
    <t>申請担当者</t>
    <rPh sb="0" eb="2">
      <t>シンセイ</t>
    </rPh>
    <rPh sb="2" eb="5">
      <t>タントウシャ</t>
    </rPh>
    <phoneticPr fontId="6"/>
  </si>
  <si>
    <t>連絡先①（TEL①・TEL②）</t>
    <rPh sb="0" eb="2">
      <t>レンラク</t>
    </rPh>
    <rPh sb="2" eb="3">
      <t>サキ</t>
    </rPh>
    <phoneticPr fontId="6"/>
  </si>
  <si>
    <t>①</t>
    <phoneticPr fontId="6"/>
  </si>
  <si>
    <t>②</t>
    <phoneticPr fontId="6"/>
  </si>
  <si>
    <t>2.提出書類について</t>
    <rPh sb="2" eb="4">
      <t>テイシュツ</t>
    </rPh>
    <rPh sb="4" eb="6">
      <t>ショルイ</t>
    </rPh>
    <phoneticPr fontId="6"/>
  </si>
  <si>
    <t>必要書類一覧（すべて用意します。）</t>
    <rPh sb="0" eb="2">
      <t>ヒツヨウ</t>
    </rPh>
    <rPh sb="2" eb="4">
      <t>ショルイ</t>
    </rPh>
    <rPh sb="4" eb="6">
      <t>イチラン</t>
    </rPh>
    <rPh sb="10" eb="12">
      <t>ヨウイ</t>
    </rPh>
    <phoneticPr fontId="6"/>
  </si>
  <si>
    <t>ﾁｪｯｸ欄</t>
    <rPh sb="4" eb="5">
      <t>ラン</t>
    </rPh>
    <phoneticPr fontId="6"/>
  </si>
  <si>
    <t>区使用欄</t>
    <rPh sb="0" eb="1">
      <t>ク</t>
    </rPh>
    <rPh sb="1" eb="3">
      <t>シヨウ</t>
    </rPh>
    <rPh sb="3" eb="4">
      <t>ラン</t>
    </rPh>
    <phoneticPr fontId="6"/>
  </si>
  <si>
    <t>事業計画書（第2号様式）</t>
    <rPh sb="0" eb="2">
      <t>ジギョウ</t>
    </rPh>
    <rPh sb="2" eb="5">
      <t>ケイカクショ</t>
    </rPh>
    <rPh sb="6" eb="7">
      <t>ダイ</t>
    </rPh>
    <rPh sb="8" eb="9">
      <t>ゴウ</t>
    </rPh>
    <rPh sb="9" eb="11">
      <t>ヨウシキ</t>
    </rPh>
    <phoneticPr fontId="6"/>
  </si>
  <si>
    <t>収支計画書（第３号様式）</t>
    <rPh sb="0" eb="2">
      <t>シュウシ</t>
    </rPh>
    <rPh sb="2" eb="4">
      <t>ケイカク</t>
    </rPh>
    <rPh sb="4" eb="5">
      <t>ショ</t>
    </rPh>
    <rPh sb="6" eb="7">
      <t>ダイ</t>
    </rPh>
    <rPh sb="8" eb="9">
      <t>ゴウ</t>
    </rPh>
    <rPh sb="9" eb="11">
      <t>ヨウシキ</t>
    </rPh>
    <phoneticPr fontId="6"/>
  </si>
  <si>
    <t>産業財産権取得に必要な経費の見積書</t>
    <rPh sb="0" eb="2">
      <t>サンギョウ</t>
    </rPh>
    <rPh sb="2" eb="4">
      <t>ザイサン</t>
    </rPh>
    <rPh sb="4" eb="5">
      <t>ケン</t>
    </rPh>
    <rPh sb="5" eb="7">
      <t>シュトク</t>
    </rPh>
    <rPh sb="8" eb="10">
      <t>ヒツヨウ</t>
    </rPh>
    <rPh sb="11" eb="13">
      <t>ケイヒ</t>
    </rPh>
    <rPh sb="14" eb="17">
      <t>ミツモリショ</t>
    </rPh>
    <phoneticPr fontId="6"/>
  </si>
  <si>
    <t>弁理士等委託契約書の写し　※弁理士等と委託契約をした場合のみ</t>
    <rPh sb="0" eb="3">
      <t>ベンリシ</t>
    </rPh>
    <rPh sb="3" eb="4">
      <t>トウ</t>
    </rPh>
    <rPh sb="4" eb="6">
      <t>イタク</t>
    </rPh>
    <rPh sb="6" eb="9">
      <t>ケイヤクショ</t>
    </rPh>
    <rPh sb="10" eb="11">
      <t>ウツ</t>
    </rPh>
    <rPh sb="14" eb="17">
      <t>ベンリシ</t>
    </rPh>
    <rPh sb="17" eb="18">
      <t>トウ</t>
    </rPh>
    <rPh sb="19" eb="21">
      <t>イタク</t>
    </rPh>
    <rPh sb="21" eb="23">
      <t>ケイヤク</t>
    </rPh>
    <rPh sb="26" eb="28">
      <t>バアイ</t>
    </rPh>
    <phoneticPr fontId="6"/>
  </si>
  <si>
    <t>連絡がつく電話番号を記載してください。</t>
    <rPh sb="0" eb="2">
      <t>レンラク</t>
    </rPh>
    <rPh sb="5" eb="7">
      <t>デンワ</t>
    </rPh>
    <rPh sb="7" eb="9">
      <t>バンゴウ</t>
    </rPh>
    <rPh sb="10" eb="12">
      <t>キサイ</t>
    </rPh>
    <phoneticPr fontId="6"/>
  </si>
  <si>
    <t>　　　　※書類が不備なく、すべて揃ったものから審査を開始します。</t>
    <rPh sb="5" eb="7">
      <t>ショルイ</t>
    </rPh>
    <rPh sb="8" eb="10">
      <t>フビ</t>
    </rPh>
    <rPh sb="16" eb="17">
      <t>ソロ</t>
    </rPh>
    <rPh sb="23" eb="25">
      <t>シンサ</t>
    </rPh>
    <rPh sb="26" eb="28">
      <t>カイシ</t>
    </rPh>
    <phoneticPr fontId="6"/>
  </si>
  <si>
    <t>　　　　※一定期間連絡が取れない場合は、書類を返却させていただきます。</t>
    <rPh sb="5" eb="7">
      <t>イッテイ</t>
    </rPh>
    <rPh sb="7" eb="9">
      <t>キカン</t>
    </rPh>
    <rPh sb="9" eb="11">
      <t>レンラク</t>
    </rPh>
    <rPh sb="12" eb="13">
      <t>ト</t>
    </rPh>
    <rPh sb="16" eb="18">
      <t>バアイ</t>
    </rPh>
    <rPh sb="20" eb="22">
      <t>ショルイ</t>
    </rPh>
    <rPh sb="23" eb="25">
      <t>ヘンキャク</t>
    </rPh>
    <phoneticPr fontId="6"/>
  </si>
  <si>
    <t>　　　　※申請内容把握のために、申請書類は、区に提出する前に写しをとり、保管をしてください。</t>
    <rPh sb="5" eb="7">
      <t>シンセイ</t>
    </rPh>
    <rPh sb="7" eb="9">
      <t>ナイヨウ</t>
    </rPh>
    <rPh sb="9" eb="11">
      <t>ハアク</t>
    </rPh>
    <rPh sb="16" eb="18">
      <t>シンセイ</t>
    </rPh>
    <rPh sb="18" eb="20">
      <t>ショルイ</t>
    </rPh>
    <rPh sb="22" eb="23">
      <t>ク</t>
    </rPh>
    <rPh sb="24" eb="26">
      <t>テイシュツ</t>
    </rPh>
    <rPh sb="28" eb="29">
      <t>マエ</t>
    </rPh>
    <rPh sb="30" eb="31">
      <t>ウツ</t>
    </rPh>
    <rPh sb="36" eb="38">
      <t>ホカン</t>
    </rPh>
    <phoneticPr fontId="6"/>
  </si>
  <si>
    <r>
      <t>　書類不備や、審査の際にお電話させていただくことがありますので、連絡先については、</t>
    </r>
    <r>
      <rPr>
        <u/>
        <sz val="11"/>
        <color theme="1"/>
        <rFont val="BIZ UDP明朝 Medium"/>
        <family val="1"/>
        <charset val="128"/>
      </rPr>
      <t>必ず、日中</t>
    </r>
    <rPh sb="1" eb="3">
      <t>ショルイ</t>
    </rPh>
    <rPh sb="3" eb="5">
      <t>フビ</t>
    </rPh>
    <rPh sb="7" eb="9">
      <t>シンサ</t>
    </rPh>
    <rPh sb="10" eb="11">
      <t>サイ</t>
    </rPh>
    <rPh sb="13" eb="15">
      <t>デンワ</t>
    </rPh>
    <rPh sb="32" eb="35">
      <t>レンラクサキ</t>
    </rPh>
    <rPh sb="41" eb="42">
      <t>カナラ</t>
    </rPh>
    <rPh sb="44" eb="46">
      <t>ニッチュウ</t>
    </rPh>
    <phoneticPr fontId="6"/>
  </si>
  <si>
    <t>　　　　※審査開始から、交付決定までは2週間～1か月程度かかります。</t>
    <rPh sb="5" eb="7">
      <t>シンサ</t>
    </rPh>
    <rPh sb="7" eb="9">
      <t>カイシ</t>
    </rPh>
    <rPh sb="12" eb="14">
      <t>コウフ</t>
    </rPh>
    <rPh sb="14" eb="16">
      <t>ケッテイ</t>
    </rPh>
    <rPh sb="20" eb="22">
      <t>シュウカン</t>
    </rPh>
    <rPh sb="25" eb="26">
      <t>ゲツ</t>
    </rPh>
    <rPh sb="26" eb="28">
      <t>テイド</t>
    </rPh>
    <phoneticPr fontId="6"/>
  </si>
  <si>
    <t>申請担当者氏名　　　　</t>
    <rPh sb="5" eb="7">
      <t>シメイ</t>
    </rPh>
    <phoneticPr fontId="6"/>
  </si>
  <si>
    <t>港　花子</t>
    <phoneticPr fontId="6"/>
  </si>
  <si>
    <t>担当者の氏名</t>
    <rPh sb="0" eb="3">
      <t>タントウシャ</t>
    </rPh>
    <rPh sb="4" eb="6">
      <t>シメイ</t>
    </rPh>
    <phoneticPr fontId="6"/>
  </si>
  <si>
    <r>
      <t xml:space="preserve">4．事業計画書   </t>
    </r>
    <r>
      <rPr>
        <b/>
        <sz val="12"/>
        <color rgb="FFFFFF00"/>
        <rFont val="BIZ UDPゴシック"/>
        <family val="3"/>
        <charset val="128"/>
      </rPr>
      <t xml:space="preserve"> ■</t>
    </r>
    <r>
      <rPr>
        <b/>
        <sz val="12"/>
        <color theme="0"/>
        <rFont val="BIZ UDPゴシック"/>
        <family val="3"/>
        <charset val="128"/>
      </rPr>
      <t>に入力をお願いします。</t>
    </r>
    <rPh sb="2" eb="4">
      <t>ジギョウ</t>
    </rPh>
    <rPh sb="4" eb="7">
      <t>ケイカクショ</t>
    </rPh>
    <rPh sb="13" eb="15">
      <t>ニュウリョク</t>
    </rPh>
    <rPh sb="17" eb="18">
      <t>ネガ</t>
    </rPh>
    <phoneticPr fontId="6"/>
  </si>
  <si>
    <t>同意書</t>
    <phoneticPr fontId="6"/>
  </si>
  <si>
    <t>事業計画書（第2号様式）</t>
    <phoneticPr fontId="6"/>
  </si>
  <si>
    <t>収支計画書（第３号様式）</t>
    <phoneticPr fontId="6"/>
  </si>
  <si>
    <t>産業財産権取得に必要な経費の見積書</t>
    <phoneticPr fontId="6"/>
  </si>
  <si>
    <t>弁理士等委託契約書の写し　※弁理士等と委託契約をした場合のみ</t>
    <phoneticPr fontId="6"/>
  </si>
  <si>
    <t>産業財産権の概要・明細書（特許庁へ提出した書類の写し）</t>
    <phoneticPr fontId="6"/>
  </si>
  <si>
    <t>補助対象となる産業財産権の名称：</t>
    <rPh sb="0" eb="2">
      <t>ホジョ</t>
    </rPh>
    <rPh sb="2" eb="4">
      <t>タイショウ</t>
    </rPh>
    <rPh sb="7" eb="9">
      <t>サンギョウ</t>
    </rPh>
    <rPh sb="9" eb="11">
      <t>ザイサン</t>
    </rPh>
    <rPh sb="11" eb="12">
      <t>ケン</t>
    </rPh>
    <rPh sb="13" eb="15">
      <t>メイショウ</t>
    </rPh>
    <phoneticPr fontId="6"/>
  </si>
  <si>
    <t>弁理士等手数料</t>
  </si>
  <si>
    <t>入力について</t>
    <rPh sb="0" eb="2">
      <t>ニュウリョク</t>
    </rPh>
    <phoneticPr fontId="6"/>
  </si>
  <si>
    <t>①支出額１～４の経費のうち税抜きの合計金額
　　　　　　　(補助対象経費)</t>
    <rPh sb="1" eb="3">
      <t>シシュツ</t>
    </rPh>
    <rPh sb="3" eb="4">
      <t>ガク</t>
    </rPh>
    <rPh sb="8" eb="10">
      <t>ケイヒ</t>
    </rPh>
    <rPh sb="13" eb="14">
      <t>ゼイ</t>
    </rPh>
    <rPh sb="14" eb="15">
      <t>ヌ</t>
    </rPh>
    <rPh sb="17" eb="19">
      <t>ゴウケイ</t>
    </rPh>
    <rPh sb="19" eb="21">
      <t>キンガク</t>
    </rPh>
    <rPh sb="30" eb="32">
      <t>ホジョ</t>
    </rPh>
    <rPh sb="32" eb="34">
      <t>タイショウ</t>
    </rPh>
    <rPh sb="34" eb="36">
      <t>ケイヒ</t>
    </rPh>
    <phoneticPr fontId="6"/>
  </si>
  <si>
    <t>②補助率1/2　 ①×1/2（千円未満切り捨て）</t>
    <rPh sb="1" eb="4">
      <t>ホジョリツ</t>
    </rPh>
    <phoneticPr fontId="6"/>
  </si>
  <si>
    <t>自己負担金</t>
    <rPh sb="0" eb="2">
      <t>ジコ</t>
    </rPh>
    <rPh sb="2" eb="4">
      <t>フタン</t>
    </rPh>
    <rPh sb="4" eb="5">
      <t>キン</t>
    </rPh>
    <phoneticPr fontId="6"/>
  </si>
  <si>
    <t>自己負担金は、支出の部（総事業費）の合計額から区助成金を引いた額となります。</t>
    <phoneticPr fontId="6"/>
  </si>
  <si>
    <t>区助成金(特許権)</t>
    <rPh sb="0" eb="1">
      <t>ク</t>
    </rPh>
    <rPh sb="1" eb="4">
      <t>ジョセイキン</t>
    </rPh>
    <rPh sb="5" eb="8">
      <t>トッキョケン</t>
    </rPh>
    <phoneticPr fontId="6"/>
  </si>
  <si>
    <t>収　支　計　画　書</t>
    <rPh sb="0" eb="1">
      <t>オサム</t>
    </rPh>
    <rPh sb="2" eb="3">
      <t>シ</t>
    </rPh>
    <rPh sb="4" eb="5">
      <t>ケイ</t>
    </rPh>
    <rPh sb="6" eb="7">
      <t>ガ</t>
    </rPh>
    <rPh sb="8" eb="9">
      <t>ショ</t>
    </rPh>
    <phoneticPr fontId="6"/>
  </si>
  <si>
    <t>出願料</t>
    <phoneticPr fontId="6"/>
  </si>
  <si>
    <t>審査請求料　</t>
    <phoneticPr fontId="6"/>
  </si>
  <si>
    <t>特許・登録料</t>
    <phoneticPr fontId="6"/>
  </si>
  <si>
    <t>入力</t>
    <rPh sb="0" eb="2">
      <t>ニュウリョク</t>
    </rPh>
    <phoneticPr fontId="6"/>
  </si>
  <si>
    <t>㊞</t>
    <phoneticPr fontId="6"/>
  </si>
  <si>
    <t>シート名「第１号様式（交付申請書）」を印刷し、代表者役職・氏名の箇所の押印をした。</t>
    <phoneticPr fontId="6"/>
  </si>
  <si>
    <t>シート名「第2号様式（事業計画書）」を印刷した。</t>
    <phoneticPr fontId="6"/>
  </si>
  <si>
    <t>シート名「第3号様式（収支計画書）」を印刷した。</t>
    <phoneticPr fontId="6"/>
  </si>
  <si>
    <t>シート名「提出書類確認シート」を印刷した。</t>
    <phoneticPr fontId="6"/>
  </si>
  <si>
    <t>シート名「（同意書）」を印刷し、申請者氏名（代表者）に自署をした。</t>
    <rPh sb="27" eb="29">
      <t>ジショ</t>
    </rPh>
    <phoneticPr fontId="6"/>
  </si>
  <si>
    <t>4．事業計画書</t>
    <phoneticPr fontId="6"/>
  </si>
  <si>
    <t>5.収支計画書　</t>
    <phoneticPr fontId="6"/>
  </si>
  <si>
    <r>
      <t>6．提出書類確認シート　　　　↓提出前に不足書類がないか</t>
    </r>
    <r>
      <rPr>
        <b/>
        <sz val="12"/>
        <color rgb="FFFFFF00"/>
        <rFont val="BIZ UDPゴシック"/>
        <family val="3"/>
        <charset val="128"/>
      </rPr>
      <t>■</t>
    </r>
    <r>
      <rPr>
        <b/>
        <sz val="12"/>
        <color theme="0"/>
        <rFont val="BIZ UDPゴシック"/>
        <family val="3"/>
        <charset val="128"/>
      </rPr>
      <t>レ点でチェックしてください。</t>
    </r>
    <rPh sb="2" eb="4">
      <t>テイシュツ</t>
    </rPh>
    <rPh sb="4" eb="6">
      <t>ショルイ</t>
    </rPh>
    <rPh sb="6" eb="8">
      <t>カクニン</t>
    </rPh>
    <phoneticPr fontId="6"/>
  </si>
  <si>
    <t>6．提出書類確認シート</t>
    <phoneticPr fontId="6"/>
  </si>
  <si>
    <t>7．書類の印刷、自署、押印</t>
    <rPh sb="8" eb="10">
      <t>ジショ</t>
    </rPh>
    <phoneticPr fontId="6"/>
  </si>
  <si>
    <t>7．書類の印刷、自署、押印</t>
    <phoneticPr fontId="6"/>
  </si>
  <si>
    <t>代表取締役</t>
    <phoneticPr fontId="6"/>
  </si>
  <si>
    <t>区助成金は、補助対象経費の２分の１　　（千円未満は切捨て。）※特許権：上限25 万円</t>
    <phoneticPr fontId="6"/>
  </si>
  <si>
    <t>区助成金は、補助対象経費の２分の１　　（千円未満は切捨て。）※　特許権以外：上限15 万円</t>
    <phoneticPr fontId="6"/>
  </si>
  <si>
    <t>区助成金（実用新案権・意匠権・商標権）</t>
    <rPh sb="0" eb="1">
      <t>ク</t>
    </rPh>
    <rPh sb="1" eb="4">
      <t>ジョセイキン</t>
    </rPh>
    <rPh sb="5" eb="7">
      <t>ジツヨウ</t>
    </rPh>
    <rPh sb="7" eb="9">
      <t>シンアン</t>
    </rPh>
    <rPh sb="9" eb="10">
      <t>ケン</t>
    </rPh>
    <rPh sb="11" eb="13">
      <t>イショウ</t>
    </rPh>
    <rPh sb="13" eb="14">
      <t>ケン</t>
    </rPh>
    <rPh sb="15" eb="17">
      <t>ショウヒョウ</t>
    </rPh>
    <rPh sb="17" eb="18">
      <t>ケン</t>
    </rPh>
    <phoneticPr fontId="6"/>
  </si>
  <si>
    <t>総事業費(税込)</t>
    <rPh sb="0" eb="4">
      <t>ソウジギョウヒ</t>
    </rPh>
    <rPh sb="5" eb="7">
      <t>ゼイコ</t>
    </rPh>
    <phoneticPr fontId="6"/>
  </si>
  <si>
    <t>第３号様式（第６条関係）　</t>
    <phoneticPr fontId="6"/>
  </si>
  <si>
    <t>４　添付書類</t>
    <phoneticPr fontId="6"/>
  </si>
  <si>
    <t>同要綱第６条の規定に基づき、下記のとおり補助金の交付を申請します。</t>
    <phoneticPr fontId="6"/>
  </si>
  <si>
    <t>出 　  願　   日</t>
    <rPh sb="0" eb="1">
      <t>デ</t>
    </rPh>
    <rPh sb="5" eb="6">
      <t>ガン</t>
    </rPh>
    <rPh sb="10" eb="11">
      <t>ヒ</t>
    </rPh>
    <phoneticPr fontId="6"/>
  </si>
  <si>
    <t>審　査　請　求 日
（または予定日）</t>
    <rPh sb="0" eb="1">
      <t>シン</t>
    </rPh>
    <rPh sb="2" eb="3">
      <t>サ</t>
    </rPh>
    <rPh sb="4" eb="5">
      <t>ショウ</t>
    </rPh>
    <rPh sb="6" eb="7">
      <t>モトム</t>
    </rPh>
    <rPh sb="8" eb="9">
      <t>ビ</t>
    </rPh>
    <rPh sb="14" eb="16">
      <t>ヨテイ</t>
    </rPh>
    <rPh sb="16" eb="17">
      <t>ビ</t>
    </rPh>
    <phoneticPr fontId="6"/>
  </si>
  <si>
    <t>産　業　財　産　権
取得予定年月日</t>
    <rPh sb="0" eb="1">
      <t>サン</t>
    </rPh>
    <rPh sb="2" eb="3">
      <t>ゴウ</t>
    </rPh>
    <rPh sb="4" eb="5">
      <t>ザイ</t>
    </rPh>
    <rPh sb="6" eb="7">
      <t>サン</t>
    </rPh>
    <rPh sb="8" eb="9">
      <t>ケン</t>
    </rPh>
    <rPh sb="10" eb="11">
      <t>トリ</t>
    </rPh>
    <rPh sb="11" eb="12">
      <t>エ</t>
    </rPh>
    <rPh sb="12" eb="13">
      <t>ヨ</t>
    </rPh>
    <rPh sb="13" eb="14">
      <t>サダム</t>
    </rPh>
    <rPh sb="14" eb="15">
      <t>トシ</t>
    </rPh>
    <rPh sb="15" eb="16">
      <t>ツキ</t>
    </rPh>
    <rPh sb="16" eb="17">
      <t>ヒ</t>
    </rPh>
    <phoneticPr fontId="6"/>
  </si>
  <si>
    <t>例）〇〇の★★について□□特許権を取得することで◎◎の効果を得ることができる。</t>
    <rPh sb="0" eb="1">
      <t>レイ</t>
    </rPh>
    <rPh sb="13" eb="16">
      <t>トッキョケン</t>
    </rPh>
    <rPh sb="17" eb="19">
      <t>シュトク</t>
    </rPh>
    <rPh sb="27" eb="29">
      <t>コウカ</t>
    </rPh>
    <rPh sb="30" eb="31">
      <t>エ</t>
    </rPh>
    <phoneticPr fontId="6"/>
  </si>
  <si>
    <t>その他　</t>
    <phoneticPr fontId="6"/>
  </si>
  <si>
    <r>
      <t>5.収支計画書　　　以下の</t>
    </r>
    <r>
      <rPr>
        <b/>
        <sz val="12"/>
        <color rgb="FFFFFF00"/>
        <rFont val="BIZ UDPゴシック"/>
        <family val="3"/>
        <charset val="128"/>
      </rPr>
      <t>■</t>
    </r>
    <r>
      <rPr>
        <b/>
        <sz val="12"/>
        <color theme="0"/>
        <rFont val="BIZ UDPゴシック"/>
        <family val="3"/>
        <charset val="128"/>
      </rPr>
      <t>項目にすべてに入力ください　　金額は0円であればすべて0円で入力　　　　</t>
    </r>
    <rPh sb="2" eb="4">
      <t>シュウシ</t>
    </rPh>
    <rPh sb="4" eb="6">
      <t>ケイカク</t>
    </rPh>
    <rPh sb="6" eb="7">
      <t>ショ</t>
    </rPh>
    <rPh sb="10" eb="12">
      <t>イカ</t>
    </rPh>
    <rPh sb="14" eb="16">
      <t>コウモク</t>
    </rPh>
    <rPh sb="21" eb="23">
      <t>ニュウリョク</t>
    </rPh>
    <rPh sb="29" eb="31">
      <t>キンガク</t>
    </rPh>
    <rPh sb="33" eb="34">
      <t>エン</t>
    </rPh>
    <rPh sb="42" eb="43">
      <t>エン</t>
    </rPh>
    <rPh sb="44" eb="46">
      <t>ニュウリョク</t>
    </rPh>
    <phoneticPr fontId="6"/>
  </si>
  <si>
    <t>支出がない場合「０」と記入してください。</t>
    <rPh sb="0" eb="2">
      <t>シシュツ</t>
    </rPh>
    <rPh sb="5" eb="7">
      <t>バアイ</t>
    </rPh>
    <rPh sb="11" eb="13">
      <t>キニュウ</t>
    </rPh>
    <phoneticPr fontId="6"/>
  </si>
  <si>
    <t>支出がない場合は「０」と記入</t>
    <rPh sb="0" eb="2">
      <t>シシュツ</t>
    </rPh>
    <rPh sb="5" eb="7">
      <t>バアイ</t>
    </rPh>
    <rPh sb="12" eb="14">
      <t>キニュウ</t>
    </rPh>
    <phoneticPr fontId="6"/>
  </si>
  <si>
    <t>収　　入　　の　　部</t>
    <rPh sb="0" eb="1">
      <t>オサム</t>
    </rPh>
    <rPh sb="3" eb="4">
      <t>イ</t>
    </rPh>
    <rPh sb="9" eb="10">
      <t>ブ</t>
    </rPh>
    <phoneticPr fontId="6"/>
  </si>
  <si>
    <t>支　　出　　の　　部</t>
    <rPh sb="0" eb="1">
      <t>シ</t>
    </rPh>
    <rPh sb="3" eb="4">
      <t>デ</t>
    </rPh>
    <rPh sb="9" eb="10">
      <t>ブ</t>
    </rPh>
    <phoneticPr fontId="6"/>
  </si>
  <si>
    <t>合　　　計</t>
    <rPh sb="0" eb="1">
      <t>ゴウ</t>
    </rPh>
    <rPh sb="4" eb="5">
      <t>ケイ</t>
    </rPh>
    <phoneticPr fontId="6"/>
  </si>
  <si>
    <t>カブシキガイシャミナトショウジ</t>
    <phoneticPr fontId="6"/>
  </si>
  <si>
    <t>代表者名肩書</t>
    <rPh sb="0" eb="3">
      <t>ダイヒョウシャ</t>
    </rPh>
    <rPh sb="3" eb="4">
      <t>メイ</t>
    </rPh>
    <rPh sb="4" eb="6">
      <t>カタガキ</t>
    </rPh>
    <phoneticPr fontId="6"/>
  </si>
  <si>
    <t>代　表　者　名</t>
    <rPh sb="0" eb="1">
      <t>ヨ</t>
    </rPh>
    <rPh sb="2" eb="3">
      <t>ヒョウ</t>
    </rPh>
    <rPh sb="4" eb="5">
      <t>シャ</t>
    </rPh>
    <rPh sb="6" eb="7">
      <t>メイ</t>
    </rPh>
    <phoneticPr fontId="6"/>
  </si>
  <si>
    <t>産業財産権の概要・明細書（特許庁へ提出した書類の写し・出願番号が記載された受付
済の書類等）</t>
    <rPh sb="0" eb="2">
      <t>サンギョウ</t>
    </rPh>
    <rPh sb="2" eb="4">
      <t>ザイサン</t>
    </rPh>
    <rPh sb="4" eb="5">
      <t>ケン</t>
    </rPh>
    <rPh sb="6" eb="8">
      <t>ガイヨウ</t>
    </rPh>
    <rPh sb="9" eb="12">
      <t>メイサイショ</t>
    </rPh>
    <rPh sb="13" eb="16">
      <t>トッキョチョウ</t>
    </rPh>
    <rPh sb="17" eb="19">
      <t>テイシュツ</t>
    </rPh>
    <rPh sb="21" eb="23">
      <t>ショルイ</t>
    </rPh>
    <rPh sb="24" eb="25">
      <t>ウツ</t>
    </rPh>
    <rPh sb="27" eb="29">
      <t>シュツガン</t>
    </rPh>
    <rPh sb="29" eb="31">
      <t>バンゴウ</t>
    </rPh>
    <rPh sb="32" eb="34">
      <t>キサイ</t>
    </rPh>
    <rPh sb="37" eb="39">
      <t>ウケツケ</t>
    </rPh>
    <rPh sb="40" eb="41">
      <t>スミ</t>
    </rPh>
    <rPh sb="42" eb="44">
      <t>ショルイ</t>
    </rPh>
    <rPh sb="44" eb="45">
      <t>ナド</t>
    </rPh>
    <phoneticPr fontId="6"/>
  </si>
  <si>
    <r>
      <t xml:space="preserve">補助対象経費（税抜）
</t>
    </r>
    <r>
      <rPr>
        <sz val="12"/>
        <color rgb="FFFF0000"/>
        <rFont val="BIZ UDPゴシック"/>
        <family val="3"/>
        <charset val="128"/>
      </rPr>
      <t xml:space="preserve"> （消費税を除いた額）</t>
    </r>
    <rPh sb="7" eb="8">
      <t>ゼイ</t>
    </rPh>
    <rPh sb="8" eb="9">
      <t>ヌ</t>
    </rPh>
    <rPh sb="17" eb="18">
      <t>ノゾ</t>
    </rPh>
    <rPh sb="20" eb="21">
      <t>ガク</t>
    </rPh>
    <phoneticPr fontId="6"/>
  </si>
  <si>
    <r>
      <t>補助対象経費には、</t>
    </r>
    <r>
      <rPr>
        <sz val="12"/>
        <color rgb="FFFF0000"/>
        <rFont val="BIZ UDPゴシック"/>
        <family val="3"/>
        <charset val="128"/>
      </rPr>
      <t>消費税を差し引いた金額</t>
    </r>
    <r>
      <rPr>
        <sz val="12"/>
        <color theme="1"/>
        <rFont val="BIZ UDPゴシック"/>
        <family val="3"/>
        <charset val="128"/>
      </rPr>
      <t>を計上してください。</t>
    </r>
    <rPh sb="0" eb="6">
      <t>ホジョタイショウケイヒ</t>
    </rPh>
    <rPh sb="13" eb="14">
      <t>サ</t>
    </rPh>
    <rPh sb="15" eb="16">
      <t>ヒ</t>
    </rPh>
    <phoneticPr fontId="6"/>
  </si>
  <si>
    <t>20○○/〇〇/〇〇と入力</t>
    <phoneticPr fontId="6"/>
  </si>
  <si>
    <t>令和●年●月●日と表示されていれば可。</t>
    <rPh sb="0" eb="2">
      <t>レイワ</t>
    </rPh>
    <rPh sb="3" eb="4">
      <t>ネン</t>
    </rPh>
    <rPh sb="5" eb="6">
      <t>ガツ</t>
    </rPh>
    <rPh sb="7" eb="8">
      <t>ニチ</t>
    </rPh>
    <rPh sb="9" eb="11">
      <t>ヒョウジ</t>
    </rPh>
    <rPh sb="17" eb="18">
      <t>カ</t>
    </rPh>
    <phoneticPr fontId="6"/>
  </si>
  <si>
    <t>特願20○○－123467</t>
    <rPh sb="0" eb="2">
      <t>トクガン</t>
    </rPh>
    <phoneticPr fontId="6"/>
  </si>
  <si>
    <t>令和●年8月1日ならば20○○/8/1の形式で入力⇒令和●年●月で表示でOK</t>
    <rPh sb="0" eb="2">
      <t>レイワ</t>
    </rPh>
    <rPh sb="3" eb="4">
      <t>ネン</t>
    </rPh>
    <rPh sb="5" eb="6">
      <t>ガツ</t>
    </rPh>
    <rPh sb="7" eb="8">
      <t>ニチ</t>
    </rPh>
    <rPh sb="20" eb="22">
      <t>ケイシキ</t>
    </rPh>
    <rPh sb="23" eb="25">
      <t>ニュウリョク</t>
    </rPh>
    <rPh sb="26" eb="28">
      <t>レイワ</t>
    </rPh>
    <rPh sb="29" eb="30">
      <t>ネン</t>
    </rPh>
    <rPh sb="31" eb="32">
      <t>ガツ</t>
    </rPh>
    <rPh sb="33" eb="35">
      <t>ヒョウジ</t>
    </rPh>
    <phoneticPr fontId="6"/>
  </si>
  <si>
    <t>20○○/●/●と入力</t>
    <rPh sb="9" eb="11">
      <t>ニュウリョク</t>
    </rPh>
    <phoneticPr fontId="6"/>
  </si>
  <si>
    <t>共同出願ではありません。</t>
    <phoneticPr fontId="6"/>
  </si>
  <si>
    <t>申請した同一の経費で、国・都道府県・区市町村等から重複して助成金又は補助金の交付を受けておりません（過去一部でも受けたことがある場合も含む）</t>
    <rPh sb="52" eb="54">
      <t>イチブ</t>
    </rPh>
    <phoneticPr fontId="6"/>
  </si>
  <si>
    <t>（６）履歴事項全部証明書　※３か月以内発行のもの</t>
    <rPh sb="3" eb="12">
      <t>リレキジコウゼンブショウメイショ</t>
    </rPh>
    <phoneticPr fontId="6"/>
  </si>
  <si>
    <r>
      <t>法人は</t>
    </r>
    <r>
      <rPr>
        <b/>
        <sz val="12"/>
        <color rgb="FFFF0000"/>
        <rFont val="BIZ UDPゴシック"/>
        <family val="3"/>
        <charset val="128"/>
      </rPr>
      <t>履歴事項全部証明</t>
    </r>
    <r>
      <rPr>
        <sz val="12"/>
        <color theme="1"/>
        <rFont val="BIZ UDPゴシック"/>
        <family val="3"/>
        <charset val="128"/>
      </rPr>
      <t>書と一致</t>
    </r>
    <rPh sb="0" eb="2">
      <t>ホウジン</t>
    </rPh>
    <rPh sb="3" eb="5">
      <t>リレキ</t>
    </rPh>
    <rPh sb="5" eb="7">
      <t>ジコウ</t>
    </rPh>
    <rPh sb="7" eb="9">
      <t>ゼンブ</t>
    </rPh>
    <rPh sb="9" eb="12">
      <t>ショウメイショ</t>
    </rPh>
    <rPh sb="13" eb="15">
      <t>イッチ</t>
    </rPh>
    <phoneticPr fontId="6"/>
  </si>
  <si>
    <r>
      <t>法人は代表取締役などを記載※法人は</t>
    </r>
    <r>
      <rPr>
        <b/>
        <sz val="12"/>
        <color rgb="FFFF0000"/>
        <rFont val="BIZ UDPゴシック"/>
        <family val="3"/>
        <charset val="128"/>
      </rPr>
      <t>履歴事項全部証明書</t>
    </r>
    <r>
      <rPr>
        <sz val="12"/>
        <color theme="1"/>
        <rFont val="BIZ UDPゴシック"/>
        <family val="3"/>
        <charset val="128"/>
      </rPr>
      <t>と一致</t>
    </r>
    <rPh sb="0" eb="2">
      <t>ホウジン</t>
    </rPh>
    <rPh sb="3" eb="5">
      <t>ダイヒョウ</t>
    </rPh>
    <rPh sb="5" eb="8">
      <t>トリシマリヤク</t>
    </rPh>
    <rPh sb="11" eb="13">
      <t>キサイ</t>
    </rPh>
    <rPh sb="14" eb="16">
      <t>ホウジン</t>
    </rPh>
    <rPh sb="17" eb="26">
      <t>リレキジコウゼンブショウメイショ</t>
    </rPh>
    <rPh sb="27" eb="29">
      <t>イッチ</t>
    </rPh>
    <phoneticPr fontId="6"/>
  </si>
  <si>
    <r>
      <t xml:space="preserve">港区芝5-1-〇　〇〇ビル　101
</t>
    </r>
    <r>
      <rPr>
        <sz val="10"/>
        <color rgb="FFFF0000"/>
        <rFont val="BIZ UDPゴシック"/>
        <family val="3"/>
        <charset val="128"/>
      </rPr>
      <t>（郵便番号は書かないで下さい。東京都も省略）</t>
    </r>
    <rPh sb="19" eb="23">
      <t>ユウビンバンゴウ</t>
    </rPh>
    <rPh sb="24" eb="25">
      <t>カ</t>
    </rPh>
    <rPh sb="29" eb="30">
      <t>クダ</t>
    </rPh>
    <rPh sb="33" eb="36">
      <t>トウキョウト</t>
    </rPh>
    <rPh sb="37" eb="39">
      <t>ショウリャク</t>
    </rPh>
    <phoneticPr fontId="6"/>
  </si>
  <si>
    <r>
      <t>法人は</t>
    </r>
    <r>
      <rPr>
        <b/>
        <sz val="12"/>
        <color rgb="FFFF0000"/>
        <rFont val="BIZ UDPゴシック"/>
        <family val="3"/>
        <charset val="128"/>
      </rPr>
      <t>履歴事項全部証明書</t>
    </r>
    <r>
      <rPr>
        <sz val="12"/>
        <color theme="1"/>
        <rFont val="BIZ UDPゴシック"/>
        <family val="3"/>
        <charset val="128"/>
      </rPr>
      <t>と一致、個人事業者は</t>
    </r>
    <r>
      <rPr>
        <b/>
        <sz val="12"/>
        <color rgb="FFFF0000"/>
        <rFont val="BIZ UDPゴシック"/>
        <family val="3"/>
        <charset val="128"/>
      </rPr>
      <t>納税証明書</t>
    </r>
    <r>
      <rPr>
        <sz val="12"/>
        <color theme="1"/>
        <rFont val="BIZ UDPゴシック"/>
        <family val="3"/>
        <charset val="128"/>
      </rPr>
      <t>と一致※苗字と名前の間にスペースを一つ開けてください</t>
    </r>
    <rPh sb="0" eb="2">
      <t>ホウジン</t>
    </rPh>
    <rPh sb="3" eb="5">
      <t>リレキ</t>
    </rPh>
    <rPh sb="5" eb="7">
      <t>ジコウ</t>
    </rPh>
    <rPh sb="7" eb="9">
      <t>ゼンブ</t>
    </rPh>
    <rPh sb="9" eb="12">
      <t>ショウメイショ</t>
    </rPh>
    <rPh sb="13" eb="15">
      <t>イッチ</t>
    </rPh>
    <rPh sb="16" eb="21">
      <t>コジンジギョウシャ</t>
    </rPh>
    <rPh sb="22" eb="24">
      <t>ノウゼイ</t>
    </rPh>
    <rPh sb="24" eb="27">
      <t>ショウメイショ</t>
    </rPh>
    <rPh sb="28" eb="30">
      <t>イッチ</t>
    </rPh>
    <phoneticPr fontId="6"/>
  </si>
  <si>
    <r>
      <t>法人は</t>
    </r>
    <r>
      <rPr>
        <b/>
        <sz val="12"/>
        <color rgb="FFFF0000"/>
        <rFont val="BIZ UDPゴシック"/>
        <family val="3"/>
        <charset val="128"/>
      </rPr>
      <t>履歴事項全部証明書</t>
    </r>
    <r>
      <rPr>
        <sz val="12"/>
        <color theme="1"/>
        <rFont val="BIZ UDPゴシック"/>
        <family val="3"/>
        <charset val="128"/>
      </rPr>
      <t>と一致、個人事業者は</t>
    </r>
    <r>
      <rPr>
        <b/>
        <sz val="12"/>
        <color rgb="FFFF0000"/>
        <rFont val="BIZ UDPゴシック"/>
        <family val="3"/>
        <charset val="128"/>
      </rPr>
      <t>納税証明書</t>
    </r>
    <r>
      <rPr>
        <sz val="12"/>
        <color theme="1"/>
        <rFont val="BIZ UDPゴシック"/>
        <family val="3"/>
        <charset val="128"/>
      </rPr>
      <t>と一致</t>
    </r>
    <rPh sb="0" eb="2">
      <t>ホウジン</t>
    </rPh>
    <rPh sb="3" eb="5">
      <t>リレキ</t>
    </rPh>
    <rPh sb="5" eb="7">
      <t>ジコウ</t>
    </rPh>
    <rPh sb="7" eb="9">
      <t>ゼンブ</t>
    </rPh>
    <rPh sb="9" eb="12">
      <t>ショウメイショ</t>
    </rPh>
    <rPh sb="13" eb="15">
      <t>イッチ</t>
    </rPh>
    <rPh sb="16" eb="21">
      <t>コジンジギョウシャ</t>
    </rPh>
    <rPh sb="22" eb="24">
      <t>ノウゼイ</t>
    </rPh>
    <rPh sb="24" eb="27">
      <t>ショウメイショ</t>
    </rPh>
    <rPh sb="28" eb="30">
      <t>イッチ</t>
    </rPh>
    <phoneticPr fontId="6"/>
  </si>
  <si>
    <t>担当部署</t>
    <rPh sb="0" eb="2">
      <t>タントウ</t>
    </rPh>
    <rPh sb="2" eb="4">
      <t>ブショ</t>
    </rPh>
    <phoneticPr fontId="6"/>
  </si>
  <si>
    <t>総務課</t>
    <rPh sb="0" eb="2">
      <t>ソウム</t>
    </rPh>
    <rPh sb="2" eb="3">
      <t>カ</t>
    </rPh>
    <phoneticPr fontId="6"/>
  </si>
  <si>
    <t>担当部署が特になければ空白にしてください</t>
    <rPh sb="0" eb="2">
      <t>タントウ</t>
    </rPh>
    <rPh sb="2" eb="4">
      <t>ブショ</t>
    </rPh>
    <rPh sb="5" eb="6">
      <t>トク</t>
    </rPh>
    <rPh sb="11" eb="13">
      <t>クウハク</t>
    </rPh>
    <phoneticPr fontId="6"/>
  </si>
  <si>
    <t>法人：履歴事項全部証明書原本※3か月以内発行のもの　個人事業主：開業届</t>
    <rPh sb="0" eb="2">
      <t>ホウジン</t>
    </rPh>
    <rPh sb="3" eb="5">
      <t>リレキ</t>
    </rPh>
    <rPh sb="5" eb="7">
      <t>ジコウ</t>
    </rPh>
    <rPh sb="7" eb="9">
      <t>ゼンブ</t>
    </rPh>
    <rPh sb="9" eb="12">
      <t>ショウメイショ</t>
    </rPh>
    <rPh sb="12" eb="14">
      <t>ゲンポン</t>
    </rPh>
    <rPh sb="17" eb="18">
      <t>ゲツ</t>
    </rPh>
    <rPh sb="18" eb="20">
      <t>イナイ</t>
    </rPh>
    <rPh sb="20" eb="22">
      <t>ハッコウ</t>
    </rPh>
    <rPh sb="26" eb="28">
      <t>コジン</t>
    </rPh>
    <rPh sb="28" eb="31">
      <t>ジギョウヌシ</t>
    </rPh>
    <rPh sb="32" eb="34">
      <t>カイギョウ</t>
    </rPh>
    <rPh sb="34" eb="35">
      <t>トドケ</t>
    </rPh>
    <phoneticPr fontId="6"/>
  </si>
  <si>
    <t>納税証明書原本（法人：法人都民税と法人事業税（港都税事務所発行））</t>
    <rPh sb="0" eb="2">
      <t>ノウゼイ</t>
    </rPh>
    <rPh sb="2" eb="5">
      <t>ショウメイショ</t>
    </rPh>
    <rPh sb="5" eb="7">
      <t>ゲンポン</t>
    </rPh>
    <rPh sb="8" eb="10">
      <t>ホウジン</t>
    </rPh>
    <rPh sb="11" eb="13">
      <t>ホウジン</t>
    </rPh>
    <rPh sb="13" eb="15">
      <t>トミン</t>
    </rPh>
    <rPh sb="15" eb="16">
      <t>ゼイ</t>
    </rPh>
    <rPh sb="17" eb="19">
      <t>ホウジン</t>
    </rPh>
    <rPh sb="19" eb="22">
      <t>ジギョウゼイ</t>
    </rPh>
    <rPh sb="23" eb="24">
      <t>ミナト</t>
    </rPh>
    <rPh sb="24" eb="29">
      <t>トゼイジムショ</t>
    </rPh>
    <rPh sb="29" eb="31">
      <t>ハッコウ</t>
    </rPh>
    <phoneticPr fontId="6"/>
  </si>
  <si>
    <t>納税証明書（法人：法人都民税と法人事業税（港都税事務所発行））
（個人事業主：港区民）特別区民税・都民税（港区役所発行）
（個人事業主：港区民以外）特別区民税・都民税　事業所課税　（港区役所発行）</t>
    <rPh sb="33" eb="38">
      <t>コジンジギョウヌシ</t>
    </rPh>
    <rPh sb="62" eb="67">
      <t>コジンジギョウヌシ</t>
    </rPh>
    <phoneticPr fontId="6"/>
  </si>
  <si>
    <t>法人：履歴事項全部証明書※3か月以内発行のもの　個人事業主：開業届</t>
    <phoneticPr fontId="6"/>
  </si>
  <si>
    <t>（個人事業主：港区民）特別区民税・都民税（港区役所発行）</t>
    <rPh sb="1" eb="6">
      <t>コジンジギョウヌシ</t>
    </rPh>
    <rPh sb="7" eb="9">
      <t>ミナトク</t>
    </rPh>
    <rPh sb="9" eb="10">
      <t>ミン</t>
    </rPh>
    <rPh sb="11" eb="14">
      <t>トクベツク</t>
    </rPh>
    <rPh sb="14" eb="15">
      <t>ミン</t>
    </rPh>
    <rPh sb="15" eb="16">
      <t>ゼイ</t>
    </rPh>
    <rPh sb="17" eb="19">
      <t>トミン</t>
    </rPh>
    <rPh sb="19" eb="20">
      <t>ゼイ</t>
    </rPh>
    <rPh sb="21" eb="25">
      <t>ミナトクヤクショ</t>
    </rPh>
    <rPh sb="25" eb="27">
      <t>ハッコウ</t>
    </rPh>
    <phoneticPr fontId="6"/>
  </si>
  <si>
    <t>（個人事業主：港区民以外）特別区民税・都民税　事業所課税　（港区役所発行）</t>
    <rPh sb="1" eb="6">
      <t>コジンジギョウヌシ</t>
    </rPh>
    <rPh sb="7" eb="9">
      <t>ミナトク</t>
    </rPh>
    <rPh sb="9" eb="10">
      <t>ミン</t>
    </rPh>
    <rPh sb="10" eb="12">
      <t>イガイ</t>
    </rPh>
    <rPh sb="13" eb="16">
      <t>トクベツク</t>
    </rPh>
    <rPh sb="16" eb="17">
      <t>ミン</t>
    </rPh>
    <rPh sb="17" eb="18">
      <t>ゼイ</t>
    </rPh>
    <rPh sb="19" eb="21">
      <t>トミン</t>
    </rPh>
    <rPh sb="21" eb="22">
      <t>ゼイ</t>
    </rPh>
    <rPh sb="23" eb="26">
      <t>ジギョウショ</t>
    </rPh>
    <rPh sb="26" eb="28">
      <t>カゼイ</t>
    </rPh>
    <rPh sb="30" eb="34">
      <t>ミナトクヤクショ</t>
    </rPh>
    <rPh sb="34" eb="36">
      <t>ハッコウ</t>
    </rPh>
    <phoneticPr fontId="6"/>
  </si>
  <si>
    <t>法人においては、納期の到来している法人事業税・法人都民税を滞納していません。
個人事業者においては、納期の到来している特別区民税・都民税を滞納していません。</t>
    <rPh sb="41" eb="44">
      <t>ジギョウシャ</t>
    </rPh>
    <phoneticPr fontId="6"/>
  </si>
  <si>
    <t>国内の産業財産権の出願を終了しています。外国出願ではありません。</t>
    <rPh sb="0" eb="2">
      <t>コクナイ</t>
    </rPh>
    <rPh sb="20" eb="24">
      <t>ガイコクシュツガン</t>
    </rPh>
    <phoneticPr fontId="6"/>
  </si>
  <si>
    <t>共同出願ではありません。</t>
    <rPh sb="0" eb="2">
      <t>キョウドウ</t>
    </rPh>
    <rPh sb="2" eb="4">
      <t>シュツガン</t>
    </rPh>
    <phoneticPr fontId="6"/>
  </si>
  <si>
    <t>支出の部：　対象経費の税込み金額を記載</t>
  </si>
  <si>
    <t>　　　　　　自己負担金　　支出の部の合計金額－区助成金</t>
    <phoneticPr fontId="6"/>
  </si>
  <si>
    <t>　　　　　 （千円未満切捨て、上限　特許250,000円、特許権以外150,000円）</t>
    <phoneticPr fontId="6"/>
  </si>
  <si>
    <t>収入の部：　区助成金　支出の部の合計金額－消費税,その他補助対象外経費　の1/2　</t>
    <phoneticPr fontId="6"/>
  </si>
  <si>
    <t>法人においては、納期の到来している法人事業税・法人都民税を滞納していません。
個人事業者においては、納期の到来している特別区民税・都民税を滞納していません。</t>
    <phoneticPr fontId="6"/>
  </si>
  <si>
    <t>国内の産業財産権の出願を終了しています。外国出願ではありません。</t>
    <phoneticPr fontId="6"/>
  </si>
  <si>
    <t>申請した同一の経費で、国・都道府県・区市町村等から重複して助成金又は補助金の交付を受けておりません（過去一部でも受けたことがある場合も含む）</t>
    <phoneticPr fontId="6"/>
  </si>
  <si>
    <t>出願料、審査請求料、登録料とは、特許庁へ支払う印紙代です。特許庁により定められた金額に基づき計上してください。</t>
    <rPh sb="4" eb="9">
      <t>シンサセイキュウリョウ</t>
    </rPh>
    <phoneticPr fontId="6"/>
  </si>
  <si>
    <t>代表者肩書　　(個人事業主の場合は不要）　　　　　</t>
    <rPh sb="0" eb="3">
      <t>ダイヒョウシャ</t>
    </rPh>
    <rPh sb="3" eb="5">
      <t>カタガキ</t>
    </rPh>
    <rPh sb="8" eb="10">
      <t>コジン</t>
    </rPh>
    <rPh sb="10" eb="13">
      <t>ジギョウヌシ</t>
    </rPh>
    <rPh sb="14" eb="16">
      <t>バアイ</t>
    </rPh>
    <rPh sb="17" eb="19">
      <t>フヨウ</t>
    </rPh>
    <phoneticPr fontId="9"/>
  </si>
  <si>
    <t>E-mail①</t>
    <phoneticPr fontId="6"/>
  </si>
  <si>
    <t>E-mail②</t>
    <phoneticPr fontId="6"/>
  </si>
  <si>
    <t>連絡先（TEL）　　　　　　　　　</t>
    <rPh sb="0" eb="3">
      <t>レンラクサキ</t>
    </rPh>
    <phoneticPr fontId="6"/>
  </si>
  <si>
    <t>その他連絡可能TEL　　　　　</t>
    <rPh sb="2" eb="3">
      <t>タ</t>
    </rPh>
    <rPh sb="3" eb="5">
      <t>レンラク</t>
    </rPh>
    <rPh sb="5" eb="7">
      <t>カノウ</t>
    </rPh>
    <phoneticPr fontId="6"/>
  </si>
  <si>
    <t>E-mail　①</t>
    <phoneticPr fontId="6"/>
  </si>
  <si>
    <t>E-mail　②</t>
    <phoneticPr fontId="6"/>
  </si>
  <si>
    <t>担当者のメールアドレスを記入</t>
    <rPh sb="0" eb="3">
      <t>タントウシャ</t>
    </rPh>
    <rPh sb="12" eb="14">
      <t>キニュウ</t>
    </rPh>
    <phoneticPr fontId="6"/>
  </si>
  <si>
    <t>その他連絡可能なメールアドレスを記入</t>
    <rPh sb="2" eb="3">
      <t>タ</t>
    </rPh>
    <rPh sb="3" eb="5">
      <t>レンラク</t>
    </rPh>
    <rPh sb="5" eb="7">
      <t>カノウ</t>
    </rPh>
    <phoneticPr fontId="6"/>
  </si>
  <si>
    <t>産業財産権登録完了の上、３月１９日までに実績報告書の提出をいたします。これらが期間外になった場合には、補助対象外となることを了承します。</t>
    <rPh sb="0" eb="5">
      <t>サンギョウザイサンケン</t>
    </rPh>
    <rPh sb="7" eb="9">
      <t>カンリョウ</t>
    </rPh>
    <rPh sb="10" eb="11">
      <t>ウエ</t>
    </rPh>
    <rPh sb="13" eb="14">
      <t>ガツ</t>
    </rPh>
    <rPh sb="16" eb="17">
      <t>ニチ</t>
    </rPh>
    <phoneticPr fontId="6"/>
  </si>
  <si>
    <t>産業財産権登録完了の上、３月１９日までに実績報告書の提出をいたします。これらが期間外になった場合には、補助対象外となることを了承します。</t>
    <phoneticPr fontId="6"/>
  </si>
  <si>
    <t>補助金交付までに区外へ移転した場合は、補助金が交付されないことについて了承します。</t>
    <rPh sb="35" eb="37">
      <t>リョウショウ</t>
    </rPh>
    <phoneticPr fontId="6"/>
  </si>
  <si>
    <t>補助金交付までに区外へ移転した場合は、補助金が交付されないことについて了承します。</t>
    <phoneticPr fontId="6"/>
  </si>
  <si>
    <t xml:space="preserve"> 「未入力項目があります」と表示された場合は、入力項目の右側に表示されるエラー内容を確認してください。必要な情報が入力されていれば可。</t>
    <phoneticPr fontId="6"/>
  </si>
  <si>
    <t>654321＠ｇmail.ne.jp</t>
    <phoneticPr fontId="6"/>
  </si>
  <si>
    <t>交付申請書（第1号様式）</t>
    <rPh sb="0" eb="2">
      <t>コウフ</t>
    </rPh>
    <rPh sb="2" eb="5">
      <t>シンセイショ</t>
    </rPh>
    <rPh sb="6" eb="7">
      <t>ダイ</t>
    </rPh>
    <rPh sb="8" eb="9">
      <t>ゴウ</t>
    </rPh>
    <rPh sb="9" eb="11">
      <t>ヨウシキ</t>
    </rPh>
    <phoneticPr fontId="6"/>
  </si>
  <si>
    <t>交付申請書（第1号様式）</t>
    <phoneticPr fontId="6"/>
  </si>
  <si>
    <t>提出書類確認シート</t>
    <phoneticPr fontId="6"/>
  </si>
  <si>
    <t>提出書類確認シート</t>
    <rPh sb="0" eb="2">
      <t>テイシュツ</t>
    </rPh>
    <rPh sb="2" eb="4">
      <t>ショルイ</t>
    </rPh>
    <rPh sb="4" eb="6">
      <t>カクニン</t>
    </rPh>
    <phoneticPr fontId="6"/>
  </si>
  <si>
    <t>私は、港区産業財産権取得支援事業補助金の交付申請に当たり、次の事項を遵守することに同意します。
なお、同意した内容と事実について相違することが判明した場合には、補助金の交付を受けられないこと、又は補助金の交付の決定の全部若しくは一部を取り消されることになっても異議はありません。
また、これにより生じた損害については、当方が一切の責任を負うものとします。</t>
    <phoneticPr fontId="6"/>
  </si>
  <si>
    <t>法人においては、申請日の１年以上前から区内に本店の登記があり、かつ、当該登記地において実態を有する事業所を構え、引き続き区内で１年以上事業を営んでいます。
個人事業者においては、申請日の1年以上前から区内に実態を有する事業所を有し、引き続き1年以上事業を営んでいます。</t>
    <phoneticPr fontId="6"/>
  </si>
  <si>
    <t>同意書 (必ず添付してください。添付がない場合は受付不可となります。)</t>
    <rPh sb="0" eb="3">
      <t>ドウイショ</t>
    </rPh>
    <phoneticPr fontId="6"/>
  </si>
  <si>
    <r>
      <t>3．同意書　以下↓の内容を確認し</t>
    </r>
    <r>
      <rPr>
        <b/>
        <sz val="12"/>
        <color rgb="FFFFFF00"/>
        <rFont val="BIZ UDPゴシック"/>
        <family val="3"/>
        <charset val="128"/>
      </rPr>
      <t>■</t>
    </r>
    <r>
      <rPr>
        <b/>
        <sz val="12"/>
        <color theme="0"/>
        <rFont val="BIZ UDPゴシック"/>
        <family val="3"/>
        <charset val="128"/>
      </rPr>
      <t>にプルダウンからレ点を入れてください。（個人事業主は２番目３番目除く）</t>
    </r>
    <rPh sb="37" eb="42">
      <t>コジンジギョウヌシ</t>
    </rPh>
    <rPh sb="44" eb="46">
      <t>バンメ</t>
    </rPh>
    <rPh sb="47" eb="49">
      <t>バンメ</t>
    </rPh>
    <rPh sb="49" eb="50">
      <t>ノゾ</t>
    </rPh>
    <phoneticPr fontId="6"/>
  </si>
  <si>
    <t>産業財産権取得支援事業補助金交付申請　入力シート(オンライン用)</t>
    <rPh sb="0" eb="2">
      <t>サンギョウ</t>
    </rPh>
    <rPh sb="2" eb="4">
      <t>ザイサン</t>
    </rPh>
    <rPh sb="4" eb="5">
      <t>ケン</t>
    </rPh>
    <rPh sb="5" eb="7">
      <t>シュトク</t>
    </rPh>
    <rPh sb="7" eb="9">
      <t>シエン</t>
    </rPh>
    <rPh sb="9" eb="11">
      <t>ジギョウ</t>
    </rPh>
    <rPh sb="11" eb="14">
      <t>ホジョキン</t>
    </rPh>
    <rPh sb="16" eb="18">
      <t>シンセイ</t>
    </rPh>
    <rPh sb="30" eb="31">
      <t>ヨウ</t>
    </rPh>
    <phoneticPr fontId="9"/>
  </si>
  <si>
    <t>各シートのPDF化について</t>
    <rPh sb="0" eb="1">
      <t>カク</t>
    </rPh>
    <rPh sb="8" eb="9">
      <t>カ</t>
    </rPh>
    <phoneticPr fontId="6"/>
  </si>
  <si>
    <t>①PDF化するシートを開く</t>
    <rPh sb="4" eb="5">
      <t>カ</t>
    </rPh>
    <rPh sb="11" eb="12">
      <t>ヒラ</t>
    </rPh>
    <phoneticPr fontId="6"/>
  </si>
  <si>
    <t>②ファイルを開く</t>
    <rPh sb="6" eb="7">
      <t>ヒラ</t>
    </rPh>
    <phoneticPr fontId="6"/>
  </si>
  <si>
    <t>③エクスポートを選択</t>
    <rPh sb="8" eb="10">
      <t>センタク</t>
    </rPh>
    <phoneticPr fontId="6"/>
  </si>
  <si>
    <t>④PDF/XPSの作成を選択</t>
  </si>
  <si>
    <t>⑤ファイル名の選択と保存場所を指定して発行</t>
    <rPh sb="5" eb="6">
      <t>メイ</t>
    </rPh>
    <rPh sb="7" eb="9">
      <t>センタク</t>
    </rPh>
    <rPh sb="10" eb="12">
      <t>ホゾン</t>
    </rPh>
    <rPh sb="12" eb="14">
      <t>バショ</t>
    </rPh>
    <rPh sb="15" eb="17">
      <t>シテイ</t>
    </rPh>
    <rPh sb="19" eb="21">
      <t>ハッコウ</t>
    </rPh>
    <phoneticPr fontId="6"/>
  </si>
  <si>
    <t>法人においては、以下のいずれにも該当しません。（「みなし大企業」ではありません。）
  ア　大企業が単独で、発行済株式総数又は出資総額の２分の１以上を所有し、又は出資している中小企業者
　イ　大企業が複数で、発行済株式総数又は出資総額の３分の２以上を所有し、又は出資している中小企業者
　ウ　役員総数の２分の１以上を大企業の役員又は職員が兼務している中小企業者
　エ　アからウまでに掲げる者のほか、実質的に大企業が経営権を有していると認められる中小企業者</t>
    <rPh sb="56" eb="57">
      <t>スミ</t>
    </rPh>
    <rPh sb="106" eb="107">
      <t>スミ</t>
    </rPh>
    <phoneticPr fontId="6"/>
  </si>
  <si>
    <t>法人においては、以下のいずれにも該当しません。（「みなし大企業」ではありません。）
  ア　大企業が単独で、発行済株式総数又は出資総額の２分の１以上を所有し、又は出資している中小企業者
　イ　大企業が複数で、発行済株式総数又は出資総額の３分の２以上を所有し、又は出資している中小企業者
　ウ　役員総数の２分の１以上を大企業の役員又は職員が兼務している中小企業者</t>
    <rPh sb="0" eb="2">
      <t>ホウジン</t>
    </rPh>
    <rPh sb="16" eb="18">
      <t>ガイトウ</t>
    </rPh>
    <rPh sb="56" eb="57">
      <t>スミ</t>
    </rPh>
    <rPh sb="106" eb="107">
      <t>スミ</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</si>
</sst>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金&quot;#,##0&quot;円&quot;"/>
    <numFmt numFmtId="177" formatCode="0_);[Red]\(0\)"/>
    <numFmt numFmtId="178" formatCode="[$-411]ggge&quot;年&quot;m&quot;月&quot;d&quot;日&quot;;@"/>
    <numFmt numFmtId="179" formatCode="#,##0_ ;[Red]\-#,##0\ "/>
    <numFmt numFmtId="180" formatCode="ggge&quot;年&quot;m&quot;月&quot;"/>
  </numFmts>
  <fonts count="69">
    <font>
      <sz val="11"/>
      <color theme="1"/>
      <name val="ＭＳ Ｐゴシック"/>
      <family val="2"/>
      <charset val="128"/>
      <scheme val="minor"/>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6"/>
      <name val="BIZ UD明朝 Medium"/>
      <family val="2"/>
      <charset val="128"/>
    </font>
    <font>
      <sz val="12"/>
      <color theme="1"/>
      <name val="BIZ UD明朝 Medium"/>
      <family val="1"/>
      <charset val="128"/>
    </font>
    <font>
      <sz val="13"/>
      <color theme="1"/>
      <name val="BIZ UD明朝 Medium"/>
      <family val="1"/>
      <charset val="128"/>
    </font>
    <font>
      <sz val="14"/>
      <color theme="1"/>
      <name val="BIZ UD明朝 Medium"/>
      <family val="1"/>
      <charset val="128"/>
    </font>
    <font>
      <sz val="16"/>
      <color theme="1"/>
      <name val="BIZ UD明朝 Medium"/>
      <family val="1"/>
      <charset val="128"/>
    </font>
    <font>
      <sz val="11"/>
      <name val="HG丸ｺﾞｼｯｸM-PRO"/>
      <family val="3"/>
      <charset val="128"/>
    </font>
    <font>
      <sz val="20"/>
      <color theme="1"/>
      <name val="BIZ UDP明朝 Medium"/>
      <family val="1"/>
      <charset val="128"/>
    </font>
    <font>
      <sz val="18"/>
      <color theme="1"/>
      <name val="BIZ UDP明朝 Medium"/>
      <family val="1"/>
      <charset val="128"/>
    </font>
    <font>
      <sz val="26"/>
      <color theme="1"/>
      <name val="BIZ UDP明朝 Medium"/>
      <family val="1"/>
      <charset val="128"/>
    </font>
    <font>
      <sz val="28"/>
      <color theme="1"/>
      <name val="BIZ UDP明朝 Medium"/>
      <family val="1"/>
      <charset val="128"/>
    </font>
    <font>
      <sz val="36"/>
      <color theme="1"/>
      <name val="BIZ UDP明朝 Medium"/>
      <family val="1"/>
      <charset val="128"/>
    </font>
    <font>
      <sz val="24"/>
      <color theme="1"/>
      <name val="BIZ UDP明朝 Medium"/>
      <family val="1"/>
      <charset val="128"/>
    </font>
    <font>
      <u/>
      <sz val="24"/>
      <color theme="1"/>
      <name val="BIZ UDP明朝 Medium"/>
      <family val="1"/>
      <charset val="128"/>
    </font>
    <font>
      <sz val="18"/>
      <color theme="1"/>
      <name val="BIZ UD明朝 Medium"/>
      <family val="1"/>
      <charset val="128"/>
    </font>
    <font>
      <sz val="20"/>
      <color theme="1"/>
      <name val="BIZ UD明朝 Medium"/>
      <family val="1"/>
      <charset val="128"/>
    </font>
    <font>
      <sz val="20"/>
      <color rgb="FF000000"/>
      <name val="BIZ UD明朝 Medium"/>
      <family val="1"/>
      <charset val="128"/>
    </font>
    <font>
      <b/>
      <sz val="22"/>
      <color theme="1"/>
      <name val="BIZ UDP明朝 Medium"/>
      <family val="1"/>
      <charset val="128"/>
    </font>
    <font>
      <u/>
      <sz val="36"/>
      <color theme="1"/>
      <name val="BIZ UDP明朝 Medium"/>
      <family val="1"/>
      <charset val="128"/>
    </font>
    <font>
      <sz val="14"/>
      <color rgb="FF000000"/>
      <name val="BIZ UD明朝 Medium"/>
      <family val="1"/>
      <charset val="128"/>
    </font>
    <font>
      <b/>
      <sz val="16"/>
      <color theme="1"/>
      <name val="BIZ UD明朝 Medium"/>
      <family val="1"/>
      <charset val="128"/>
    </font>
    <font>
      <sz val="11"/>
      <color theme="1"/>
      <name val="BIZ UD明朝 Medium"/>
      <family val="1"/>
      <charset val="128"/>
    </font>
    <font>
      <sz val="12"/>
      <color theme="1"/>
      <name val="BIZ UDP明朝 Medium"/>
      <family val="1"/>
      <charset val="128"/>
    </font>
    <font>
      <sz val="14"/>
      <color theme="1"/>
      <name val="BIZ UDP明朝 Medium"/>
      <family val="1"/>
      <charset val="128"/>
    </font>
    <font>
      <b/>
      <sz val="14"/>
      <color theme="1"/>
      <name val="BIZ UD明朝 Medium"/>
      <family val="1"/>
      <charset val="128"/>
    </font>
    <font>
      <b/>
      <sz val="12"/>
      <color theme="1"/>
      <name val="BIZ UD明朝 Medium"/>
      <family val="1"/>
      <charset val="128"/>
    </font>
    <font>
      <sz val="18"/>
      <color rgb="FF000000"/>
      <name val="BIZ UD明朝 Medium"/>
      <family val="1"/>
      <charset val="128"/>
    </font>
    <font>
      <sz val="13"/>
      <color rgb="FF000000"/>
      <name val="BIZ UD明朝 Medium"/>
      <family val="1"/>
      <charset val="128"/>
    </font>
    <font>
      <b/>
      <sz val="12"/>
      <color theme="0"/>
      <name val="BIZ UDPゴシック"/>
      <family val="3"/>
      <charset val="128"/>
    </font>
    <font>
      <sz val="12"/>
      <color theme="1"/>
      <name val="BIZ UDPゴシック"/>
      <family val="3"/>
      <charset val="128"/>
    </font>
    <font>
      <sz val="12"/>
      <color rgb="FF000000"/>
      <name val="BIZ UDPゴシック"/>
      <family val="3"/>
      <charset val="128"/>
    </font>
    <font>
      <b/>
      <sz val="12"/>
      <color rgb="FFFFFF00"/>
      <name val="BIZ UDPゴシック"/>
      <family val="3"/>
      <charset val="128"/>
    </font>
    <font>
      <b/>
      <sz val="12"/>
      <color theme="1"/>
      <name val="BIZ UDPゴシック"/>
      <family val="3"/>
      <charset val="128"/>
    </font>
    <font>
      <b/>
      <sz val="12"/>
      <color rgb="FFFF0000"/>
      <name val="BIZ UDPゴシック"/>
      <family val="3"/>
      <charset val="128"/>
    </font>
    <font>
      <sz val="12"/>
      <name val="BIZ UDPゴシック"/>
      <family val="3"/>
      <charset val="128"/>
    </font>
    <font>
      <sz val="12"/>
      <color rgb="FFFF0000"/>
      <name val="BIZ UDPゴシック"/>
      <family val="3"/>
      <charset val="128"/>
    </font>
    <font>
      <b/>
      <sz val="18"/>
      <color theme="0"/>
      <name val="BIZ UDPゴシック"/>
      <family val="3"/>
      <charset val="128"/>
    </font>
    <font>
      <sz val="18"/>
      <color theme="1"/>
      <name val="BIZ UDPゴシック"/>
      <family val="3"/>
      <charset val="128"/>
    </font>
    <font>
      <u/>
      <sz val="11"/>
      <color theme="10"/>
      <name val="ＭＳ Ｐゴシック"/>
      <family val="2"/>
      <charset val="128"/>
      <scheme val="minor"/>
    </font>
    <font>
      <b/>
      <sz val="18"/>
      <color theme="1"/>
      <name val="BIZ UD明朝 Medium"/>
      <family val="1"/>
      <charset val="128"/>
    </font>
    <font>
      <b/>
      <sz val="12"/>
      <color theme="0"/>
      <name val="Segoe UI Symbol"/>
      <family val="3"/>
    </font>
    <font>
      <b/>
      <sz val="16"/>
      <color theme="1"/>
      <name val="BIZ UDPゴシック"/>
      <family val="3"/>
      <charset val="128"/>
    </font>
    <font>
      <sz val="28"/>
      <name val="BIZ UDP明朝 Medium"/>
      <family val="1"/>
      <charset val="128"/>
    </font>
    <font>
      <sz val="72"/>
      <color theme="1"/>
      <name val="BIZ UDP明朝 Medium"/>
      <family val="1"/>
      <charset val="128"/>
    </font>
    <font>
      <sz val="14"/>
      <color theme="1"/>
      <name val="BIZ UDPゴシック"/>
      <family val="3"/>
      <charset val="128"/>
    </font>
    <font>
      <sz val="12"/>
      <color theme="0"/>
      <name val="BIZ UDPゴシック"/>
      <family val="3"/>
      <charset val="128"/>
    </font>
    <font>
      <b/>
      <sz val="11"/>
      <color theme="1"/>
      <name val="BIZ UDP明朝 Medium"/>
      <family val="1"/>
      <charset val="128"/>
    </font>
    <font>
      <sz val="11"/>
      <color theme="1"/>
      <name val="BIZ UDP明朝 Medium"/>
      <family val="1"/>
      <charset val="128"/>
    </font>
    <font>
      <sz val="10"/>
      <color theme="1"/>
      <name val="BIZ UDP明朝 Medium"/>
      <family val="1"/>
      <charset val="128"/>
    </font>
    <font>
      <u/>
      <sz val="11"/>
      <color theme="1"/>
      <name val="BIZ UDP明朝 Medium"/>
      <family val="1"/>
      <charset val="128"/>
    </font>
    <font>
      <sz val="18"/>
      <color theme="0" tint="-0.499984740745262"/>
      <name val="BIZ UDP明朝 Medium"/>
      <family val="1"/>
      <charset val="128"/>
    </font>
    <font>
      <b/>
      <sz val="14"/>
      <color theme="0"/>
      <name val="BIZ UDPゴシック"/>
      <family val="3"/>
      <charset val="128"/>
    </font>
    <font>
      <sz val="9"/>
      <color indexed="81"/>
      <name val="MS P ゴシック"/>
      <family val="2"/>
    </font>
    <font>
      <b/>
      <sz val="9"/>
      <color indexed="81"/>
      <name val="MS P ゴシック"/>
      <family val="2"/>
    </font>
    <font>
      <sz val="13"/>
      <color theme="1"/>
      <name val="BIZ UDP明朝 Medium"/>
      <family val="1"/>
      <charset val="128"/>
    </font>
    <font>
      <sz val="10"/>
      <color theme="1"/>
      <name val="BIZ UD明朝 Medium"/>
      <family val="1"/>
      <charset val="128"/>
    </font>
    <font>
      <b/>
      <u/>
      <sz val="28"/>
      <color rgb="FFFF0000"/>
      <name val="BIZ UDP明朝 Medium"/>
      <family val="1"/>
      <charset val="128"/>
    </font>
    <font>
      <b/>
      <sz val="14"/>
      <color theme="1"/>
      <name val="BIZ UDPゴシック"/>
      <family val="3"/>
      <charset val="128"/>
    </font>
    <font>
      <sz val="10"/>
      <color rgb="FFFF0000"/>
      <name val="BIZ UDPゴシック"/>
      <family val="3"/>
      <charset val="128"/>
    </font>
    <font>
      <sz val="32"/>
      <color theme="1"/>
      <name val="BIZ UDP明朝 Medium"/>
      <family val="1"/>
      <charset val="128"/>
    </font>
    <font>
      <sz val="11"/>
      <color theme="1"/>
      <name val="BIZ UDPゴシック"/>
      <family val="3"/>
      <charset val="128"/>
    </font>
  </fonts>
  <fills count="9">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39997558519241921"/>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bottom style="thin">
        <color auto="1"/>
      </bottom>
      <diagonal/>
    </border>
    <border>
      <left/>
      <right/>
      <top style="thin">
        <color auto="1"/>
      </top>
      <bottom style="thin">
        <color auto="1"/>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s>
  <cellStyleXfs count="10">
    <xf numFmtId="0" fontId="0" fillId="0" borderId="0">
      <alignment vertical="center"/>
    </xf>
    <xf numFmtId="0" fontId="7" fillId="0" borderId="0"/>
    <xf numFmtId="38" fontId="8"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14" fillId="0" borderId="0">
      <alignment vertical="center"/>
    </xf>
    <xf numFmtId="0" fontId="2" fillId="0" borderId="0">
      <alignment vertical="center"/>
    </xf>
    <xf numFmtId="0" fontId="1" fillId="0" borderId="0">
      <alignment vertical="center"/>
    </xf>
    <xf numFmtId="0" fontId="46" fillId="0" borderId="0" applyNumberFormat="0" applyFill="0" applyBorder="0" applyAlignment="0" applyProtection="0">
      <alignment vertical="center"/>
    </xf>
  </cellStyleXfs>
  <cellXfs count="419">
    <xf numFmtId="0" fontId="0" fillId="0" borderId="0" xfId="0">
      <alignment vertical="center"/>
    </xf>
    <xf numFmtId="0" fontId="11" fillId="0" borderId="0" xfId="3" applyFont="1">
      <alignment vertical="center"/>
    </xf>
    <xf numFmtId="0" fontId="11" fillId="0" borderId="0" xfId="3" applyFont="1" applyAlignment="1">
      <alignment horizontal="justify" vertical="center"/>
    </xf>
    <xf numFmtId="0" fontId="16" fillId="0" borderId="0" xfId="0" applyFont="1">
      <alignment vertical="center"/>
    </xf>
    <xf numFmtId="0" fontId="16" fillId="0" borderId="0" xfId="7" applyFont="1" applyAlignment="1">
      <alignment horizontal="center" vertical="center"/>
    </xf>
    <xf numFmtId="0" fontId="16" fillId="0" borderId="0" xfId="7" applyFont="1">
      <alignment vertical="center"/>
    </xf>
    <xf numFmtId="0" fontId="16" fillId="0" borderId="0" xfId="7" applyFont="1" applyAlignment="1">
      <alignment horizontal="right" vertical="center"/>
    </xf>
    <xf numFmtId="0" fontId="16" fillId="0" borderId="0" xfId="0" applyFont="1" applyAlignment="1">
      <alignment horizontal="right" vertical="center"/>
    </xf>
    <xf numFmtId="0" fontId="16" fillId="0" borderId="0" xfId="0" applyFont="1" applyAlignment="1" applyProtection="1">
      <alignment horizontal="center" vertical="center"/>
      <protection locked="0"/>
    </xf>
    <xf numFmtId="0" fontId="17" fillId="0" borderId="0" xfId="0" applyFont="1" applyAlignment="1">
      <alignment horizontal="left" vertical="center"/>
    </xf>
    <xf numFmtId="0" fontId="16" fillId="0" borderId="12" xfId="0" applyFont="1" applyBorder="1" applyAlignment="1" applyProtection="1">
      <alignment horizontal="center" vertical="center"/>
      <protection locked="0"/>
    </xf>
    <xf numFmtId="0" fontId="16" fillId="0" borderId="12" xfId="0" applyFont="1" applyBorder="1" applyAlignment="1">
      <alignment horizontal="center" vertical="center"/>
    </xf>
    <xf numFmtId="0" fontId="19" fillId="0" borderId="0" xfId="0" applyFont="1" applyAlignment="1">
      <alignment horizontal="center" vertical="center"/>
    </xf>
    <xf numFmtId="0" fontId="16" fillId="0" borderId="0" xfId="7" applyFont="1" applyAlignment="1">
      <alignment horizontal="right" vertical="center" shrinkToFit="1"/>
    </xf>
    <xf numFmtId="0" fontId="21" fillId="0" borderId="0" xfId="7" applyFont="1" applyAlignment="1">
      <alignment vertical="center" shrinkToFit="1"/>
    </xf>
    <xf numFmtId="0" fontId="26" fillId="0" borderId="0" xfId="7" applyFont="1" applyAlignment="1">
      <alignment horizontal="center" vertical="center"/>
    </xf>
    <xf numFmtId="0" fontId="12" fillId="0" borderId="0" xfId="5" applyFont="1">
      <alignment vertical="center"/>
    </xf>
    <xf numFmtId="0" fontId="12" fillId="0" borderId="0" xfId="5" applyFont="1" applyAlignment="1">
      <alignment horizontal="justify" vertical="center" wrapText="1"/>
    </xf>
    <xf numFmtId="0" fontId="24" fillId="0" borderId="0" xfId="5" applyFont="1" applyAlignment="1">
      <alignment horizontal="left" vertical="center" readingOrder="1"/>
    </xf>
    <xf numFmtId="0" fontId="22" fillId="0" borderId="0" xfId="5" applyFont="1">
      <alignment vertical="center"/>
    </xf>
    <xf numFmtId="0" fontId="27" fillId="0" borderId="0" xfId="5" applyFont="1" applyAlignment="1">
      <alignment horizontal="left" vertical="center"/>
    </xf>
    <xf numFmtId="0" fontId="27" fillId="0" borderId="0" xfId="5" applyFont="1" applyAlignment="1">
      <alignment horizontal="justify" vertical="center"/>
    </xf>
    <xf numFmtId="0" fontId="13" fillId="0" borderId="0" xfId="4" applyFont="1">
      <alignment vertical="center"/>
    </xf>
    <xf numFmtId="0" fontId="13" fillId="0" borderId="0" xfId="4" applyFont="1" applyAlignment="1">
      <alignment horizontal="justify" vertical="center"/>
    </xf>
    <xf numFmtId="0" fontId="12" fillId="0" borderId="0" xfId="4" applyFont="1">
      <alignment vertical="center"/>
    </xf>
    <xf numFmtId="38" fontId="12" fillId="0" borderId="0" xfId="2" applyFont="1">
      <alignment vertical="center"/>
    </xf>
    <xf numFmtId="38" fontId="12" fillId="0" borderId="0" xfId="5" applyNumberFormat="1" applyFont="1">
      <alignment vertical="center"/>
    </xf>
    <xf numFmtId="178" fontId="13" fillId="0" borderId="0" xfId="3" applyNumberFormat="1" applyFont="1">
      <alignment vertical="center"/>
    </xf>
    <xf numFmtId="0" fontId="13" fillId="0" borderId="0" xfId="4" applyFont="1" applyAlignment="1">
      <alignment vertical="center" shrinkToFit="1"/>
    </xf>
    <xf numFmtId="0" fontId="11" fillId="0" borderId="0" xfId="5" applyFont="1">
      <alignment vertical="center"/>
    </xf>
    <xf numFmtId="0" fontId="10" fillId="0" borderId="0" xfId="4" applyFont="1">
      <alignment vertical="center"/>
    </xf>
    <xf numFmtId="178" fontId="10" fillId="0" borderId="0" xfId="4" applyNumberFormat="1" applyFont="1">
      <alignment vertical="center"/>
    </xf>
    <xf numFmtId="0" fontId="10" fillId="0" borderId="0" xfId="4" applyFont="1" applyAlignment="1">
      <alignment horizontal="left" vertical="center"/>
    </xf>
    <xf numFmtId="0" fontId="29" fillId="0" borderId="0" xfId="5" applyFont="1" applyAlignment="1">
      <alignment horizontal="left" vertical="center"/>
    </xf>
    <xf numFmtId="0" fontId="29" fillId="0" borderId="0" xfId="5" applyFont="1">
      <alignment vertical="center"/>
    </xf>
    <xf numFmtId="0" fontId="11" fillId="0" borderId="0" xfId="8" applyFont="1">
      <alignment vertical="center"/>
    </xf>
    <xf numFmtId="0" fontId="11" fillId="0" borderId="0" xfId="8" applyFont="1" applyAlignment="1">
      <alignment horizontal="justify" vertical="center"/>
    </xf>
    <xf numFmtId="0" fontId="11" fillId="0" borderId="0" xfId="8" applyFont="1" applyAlignment="1">
      <alignment horizontal="left" vertical="center"/>
    </xf>
    <xf numFmtId="0" fontId="35" fillId="0" borderId="0" xfId="8" applyFont="1" applyAlignment="1">
      <alignment horizontal="left" vertical="center"/>
    </xf>
    <xf numFmtId="0" fontId="11" fillId="0" borderId="0" xfId="8" applyFont="1" applyAlignment="1">
      <alignment horizontal="centerContinuous" vertical="center"/>
    </xf>
    <xf numFmtId="0" fontId="11" fillId="0" borderId="0" xfId="0" applyFont="1">
      <alignment vertical="center"/>
    </xf>
    <xf numFmtId="0" fontId="35" fillId="0" borderId="0" xfId="0" applyFont="1" applyAlignment="1">
      <alignment vertical="center" wrapText="1"/>
    </xf>
    <xf numFmtId="0" fontId="10" fillId="0" borderId="0" xfId="8" applyFont="1">
      <alignment vertical="center"/>
    </xf>
    <xf numFmtId="0" fontId="37" fillId="0" borderId="0" xfId="0" applyFont="1">
      <alignment vertical="center"/>
    </xf>
    <xf numFmtId="0" fontId="36" fillId="4" borderId="12" xfId="0" applyFont="1" applyFill="1" applyBorder="1" applyAlignment="1">
      <alignment horizontal="center" vertical="center"/>
    </xf>
    <xf numFmtId="0" fontId="36" fillId="2" borderId="29" xfId="0" applyFont="1" applyFill="1" applyBorder="1">
      <alignment vertical="center"/>
    </xf>
    <xf numFmtId="0" fontId="37" fillId="0" borderId="14" xfId="0" applyFont="1" applyBorder="1" applyAlignment="1">
      <alignment horizontal="center" vertical="center"/>
    </xf>
    <xf numFmtId="178" fontId="37" fillId="0" borderId="9" xfId="0" applyNumberFormat="1" applyFont="1" applyBorder="1" applyAlignment="1" applyProtection="1">
      <alignment horizontal="left" vertical="center" shrinkToFit="1"/>
      <protection locked="0"/>
    </xf>
    <xf numFmtId="0" fontId="37" fillId="3" borderId="0" xfId="0" applyFont="1" applyFill="1">
      <alignment vertical="center"/>
    </xf>
    <xf numFmtId="0" fontId="36" fillId="0" borderId="30" xfId="0" applyFont="1" applyBorder="1">
      <alignment vertical="center"/>
    </xf>
    <xf numFmtId="0" fontId="37" fillId="0" borderId="13" xfId="0" applyFont="1" applyBorder="1" applyAlignment="1">
      <alignment horizontal="center" vertical="center"/>
    </xf>
    <xf numFmtId="0" fontId="37" fillId="0" borderId="1" xfId="0" applyFont="1" applyBorder="1" applyAlignment="1" applyProtection="1">
      <alignment horizontal="left" vertical="center" shrinkToFit="1"/>
      <protection locked="0"/>
    </xf>
    <xf numFmtId="0" fontId="36" fillId="0" borderId="31" xfId="0" applyFont="1" applyBorder="1">
      <alignment vertical="center"/>
    </xf>
    <xf numFmtId="0" fontId="37" fillId="0" borderId="40" xfId="0" applyFont="1" applyBorder="1" applyAlignment="1">
      <alignment horizontal="center" vertical="center"/>
    </xf>
    <xf numFmtId="0" fontId="40" fillId="0" borderId="0" xfId="0" applyFont="1">
      <alignment vertical="center"/>
    </xf>
    <xf numFmtId="0" fontId="43" fillId="0" borderId="0" xfId="0" applyFont="1" applyAlignment="1">
      <alignment horizontal="left"/>
    </xf>
    <xf numFmtId="0" fontId="40" fillId="0" borderId="0" xfId="0" applyFont="1" applyAlignment="1">
      <alignment horizontal="left" vertical="center" wrapText="1"/>
    </xf>
    <xf numFmtId="0" fontId="41" fillId="0" borderId="0" xfId="0" applyFont="1" applyAlignment="1">
      <alignment horizontal="left" vertical="center" wrapText="1"/>
    </xf>
    <xf numFmtId="0" fontId="37" fillId="0" borderId="0" xfId="0" applyFont="1" applyAlignment="1" applyProtection="1">
      <alignment vertical="center" shrinkToFit="1"/>
      <protection locked="0"/>
    </xf>
    <xf numFmtId="0" fontId="37" fillId="0" borderId="0" xfId="0" applyFont="1" applyAlignment="1">
      <alignment vertical="center" wrapText="1"/>
    </xf>
    <xf numFmtId="0" fontId="36" fillId="2" borderId="7" xfId="0" applyFont="1" applyFill="1" applyBorder="1">
      <alignment vertical="center"/>
    </xf>
    <xf numFmtId="0" fontId="40" fillId="0" borderId="13" xfId="0" applyFont="1" applyBorder="1" applyAlignment="1" applyProtection="1">
      <alignment horizontal="center" vertical="center"/>
      <protection locked="0"/>
    </xf>
    <xf numFmtId="0" fontId="40" fillId="3" borderId="0" xfId="0" applyFont="1" applyFill="1">
      <alignment vertical="center"/>
    </xf>
    <xf numFmtId="0" fontId="36" fillId="0" borderId="32" xfId="0" applyFont="1" applyBorder="1">
      <alignment vertical="center"/>
    </xf>
    <xf numFmtId="0" fontId="36" fillId="0" borderId="36" xfId="0" applyFont="1" applyBorder="1">
      <alignment vertical="center"/>
    </xf>
    <xf numFmtId="0" fontId="37" fillId="0" borderId="8" xfId="0" applyFont="1" applyBorder="1" applyAlignment="1" applyProtection="1">
      <protection locked="0"/>
    </xf>
    <xf numFmtId="0" fontId="40" fillId="0" borderId="0" xfId="0" applyFont="1" applyAlignment="1" applyProtection="1">
      <protection locked="0"/>
    </xf>
    <xf numFmtId="0" fontId="37" fillId="0" borderId="0" xfId="0" applyFont="1" applyAlignment="1" applyProtection="1">
      <protection locked="0"/>
    </xf>
    <xf numFmtId="0" fontId="36" fillId="0" borderId="0" xfId="0" applyFont="1">
      <alignment vertical="center"/>
    </xf>
    <xf numFmtId="0" fontId="37" fillId="0" borderId="0" xfId="0" applyFont="1" applyProtection="1">
      <alignment vertical="center"/>
      <protection locked="0"/>
    </xf>
    <xf numFmtId="14" fontId="37" fillId="0" borderId="0" xfId="0" applyNumberFormat="1" applyFont="1" applyProtection="1">
      <alignment vertical="center"/>
      <protection locked="0"/>
    </xf>
    <xf numFmtId="178" fontId="37" fillId="0" borderId="0" xfId="0" applyNumberFormat="1" applyFont="1" applyProtection="1">
      <alignment vertical="center"/>
      <protection locked="0"/>
    </xf>
    <xf numFmtId="0" fontId="37" fillId="0" borderId="0" xfId="0" applyFont="1" applyAlignment="1" applyProtection="1">
      <alignment horizontal="left"/>
      <protection locked="0"/>
    </xf>
    <xf numFmtId="0" fontId="36" fillId="0" borderId="0" xfId="0" applyFont="1" applyProtection="1">
      <alignment vertical="center"/>
      <protection locked="0"/>
    </xf>
    <xf numFmtId="0" fontId="36" fillId="2" borderId="10" xfId="0" applyFont="1" applyFill="1" applyBorder="1">
      <alignment vertical="center"/>
    </xf>
    <xf numFmtId="0" fontId="36" fillId="0" borderId="0" xfId="0" applyFont="1" applyAlignment="1" applyProtection="1">
      <alignment horizontal="left" vertical="center"/>
      <protection locked="0"/>
    </xf>
    <xf numFmtId="0" fontId="37" fillId="0" borderId="0" xfId="0" applyFont="1" applyAlignment="1">
      <alignment horizontal="right" vertical="center"/>
    </xf>
    <xf numFmtId="0" fontId="40" fillId="0" borderId="0" xfId="0" applyFont="1" applyProtection="1">
      <alignment vertical="center"/>
      <protection locked="0"/>
    </xf>
    <xf numFmtId="0" fontId="40" fillId="0" borderId="0" xfId="0" applyFont="1" applyAlignment="1">
      <alignment horizontal="left" vertical="center"/>
    </xf>
    <xf numFmtId="0" fontId="37" fillId="0" borderId="0" xfId="0" applyFont="1" applyAlignment="1">
      <alignment horizontal="center" vertical="center"/>
    </xf>
    <xf numFmtId="0" fontId="45" fillId="0" borderId="0" xfId="3" applyFont="1">
      <alignment vertical="center"/>
    </xf>
    <xf numFmtId="0" fontId="45" fillId="0" borderId="0" xfId="0" applyFont="1">
      <alignment vertical="center"/>
    </xf>
    <xf numFmtId="0" fontId="37" fillId="0" borderId="1" xfId="0" applyFont="1" applyBorder="1" applyAlignment="1" applyProtection="1">
      <alignment vertical="center" shrinkToFit="1"/>
      <protection locked="0"/>
    </xf>
    <xf numFmtId="0" fontId="40" fillId="0" borderId="43" xfId="0" applyFont="1" applyBorder="1" applyAlignment="1">
      <alignment horizontal="center" vertical="center"/>
    </xf>
    <xf numFmtId="0" fontId="41" fillId="0" borderId="43" xfId="0" applyFont="1" applyBorder="1" applyAlignment="1">
      <alignment horizontal="center" vertical="center"/>
    </xf>
    <xf numFmtId="0" fontId="37" fillId="0" borderId="43" xfId="0" applyFont="1" applyBorder="1" applyAlignment="1" applyProtection="1">
      <alignment horizontal="center" vertical="center" wrapText="1"/>
      <protection locked="0"/>
    </xf>
    <xf numFmtId="0" fontId="37" fillId="0" borderId="48" xfId="0" applyFont="1" applyBorder="1" applyAlignment="1">
      <alignment horizontal="center" vertical="center"/>
    </xf>
    <xf numFmtId="0" fontId="40" fillId="0" borderId="9" xfId="0" applyFont="1" applyBorder="1" applyAlignment="1">
      <alignment horizontal="left" vertical="center" shrinkToFit="1"/>
    </xf>
    <xf numFmtId="0" fontId="40" fillId="0" borderId="1" xfId="0" applyFont="1" applyBorder="1" applyAlignment="1">
      <alignment horizontal="left" vertical="center" shrinkToFit="1"/>
    </xf>
    <xf numFmtId="0" fontId="40" fillId="0" borderId="1" xfId="0" applyFont="1" applyBorder="1" applyAlignment="1">
      <alignment vertical="center" shrinkToFit="1"/>
    </xf>
    <xf numFmtId="0" fontId="11" fillId="0" borderId="0" xfId="8" applyFont="1" applyAlignment="1">
      <alignment horizontal="center" vertical="center" wrapText="1"/>
    </xf>
    <xf numFmtId="178" fontId="13" fillId="0" borderId="0" xfId="8" applyNumberFormat="1" applyFont="1" applyAlignment="1">
      <alignment vertical="center" shrinkToFit="1"/>
    </xf>
    <xf numFmtId="0" fontId="11" fillId="0" borderId="0" xfId="8" applyFont="1" applyAlignment="1">
      <alignment horizontal="right" vertical="center"/>
    </xf>
    <xf numFmtId="176" fontId="12" fillId="0" borderId="0" xfId="8" applyNumberFormat="1" applyFont="1" applyAlignment="1">
      <alignment horizontal="left" vertical="center" readingOrder="1"/>
    </xf>
    <xf numFmtId="38" fontId="30" fillId="0" borderId="4" xfId="2" applyFont="1" applyBorder="1" applyAlignment="1"/>
    <xf numFmtId="38" fontId="30" fillId="0" borderId="5" xfId="2" applyFont="1" applyBorder="1" applyAlignment="1"/>
    <xf numFmtId="38" fontId="30" fillId="0" borderId="0" xfId="2" applyFont="1" applyBorder="1" applyAlignment="1"/>
    <xf numFmtId="0" fontId="40" fillId="0" borderId="1" xfId="0" applyFont="1" applyBorder="1" applyAlignment="1">
      <alignment horizontal="left" vertical="center" wrapText="1"/>
    </xf>
    <xf numFmtId="0" fontId="40" fillId="0" borderId="41" xfId="0" applyFont="1" applyBorder="1" applyAlignment="1">
      <alignment horizontal="left" vertical="center" wrapText="1"/>
    </xf>
    <xf numFmtId="0" fontId="36" fillId="0" borderId="29" xfId="0" applyFont="1" applyBorder="1">
      <alignment vertical="center"/>
    </xf>
    <xf numFmtId="0" fontId="38" fillId="0" borderId="0" xfId="0" applyFont="1" applyAlignment="1">
      <alignment vertical="center" wrapText="1"/>
    </xf>
    <xf numFmtId="0" fontId="15" fillId="0" borderId="0" xfId="7" applyFont="1">
      <alignment vertical="center"/>
    </xf>
    <xf numFmtId="0" fontId="52" fillId="0" borderId="13" xfId="0" applyFont="1" applyBorder="1" applyAlignment="1" applyProtection="1">
      <alignment horizontal="center" vertical="center"/>
      <protection locked="0"/>
    </xf>
    <xf numFmtId="0" fontId="37" fillId="0" borderId="1"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178" fontId="52" fillId="0" borderId="35" xfId="0" applyNumberFormat="1" applyFont="1" applyBorder="1" applyAlignment="1" applyProtection="1">
      <alignment horizontal="left" vertical="center" shrinkToFit="1"/>
      <protection locked="0"/>
    </xf>
    <xf numFmtId="0" fontId="37" fillId="0" borderId="1" xfId="0" applyFont="1" applyBorder="1" applyAlignment="1" applyProtection="1">
      <alignment horizontal="left" vertical="center" wrapText="1"/>
      <protection locked="0"/>
    </xf>
    <xf numFmtId="0" fontId="52" fillId="0" borderId="40" xfId="0" applyFont="1" applyBorder="1" applyAlignment="1" applyProtection="1">
      <alignment horizontal="center" vertical="center"/>
      <protection locked="0"/>
    </xf>
    <xf numFmtId="0" fontId="37" fillId="0" borderId="41" xfId="0" applyFont="1" applyBorder="1" applyAlignment="1" applyProtection="1">
      <alignment horizontal="left" vertical="center"/>
      <protection locked="0"/>
    </xf>
    <xf numFmtId="14" fontId="43" fillId="0" borderId="41" xfId="0" applyNumberFormat="1" applyFont="1" applyBorder="1" applyAlignment="1">
      <alignment horizontal="left" vertical="center" wrapText="1"/>
    </xf>
    <xf numFmtId="0" fontId="37" fillId="3" borderId="0" xfId="0" applyFont="1" applyFill="1" applyAlignment="1">
      <alignment horizontal="center" vertical="center"/>
    </xf>
    <xf numFmtId="0" fontId="53" fillId="0" borderId="32" xfId="0" applyFont="1" applyBorder="1">
      <alignment vertical="center"/>
    </xf>
    <xf numFmtId="0" fontId="52" fillId="0" borderId="14" xfId="0" applyFont="1" applyBorder="1" applyAlignment="1" applyProtection="1">
      <alignment horizontal="center" vertical="center"/>
      <protection locked="0"/>
    </xf>
    <xf numFmtId="0" fontId="37" fillId="0" borderId="9" xfId="0" applyFont="1" applyBorder="1" applyAlignment="1" applyProtection="1">
      <alignment horizontal="left" vertical="center"/>
      <protection locked="0"/>
    </xf>
    <xf numFmtId="0" fontId="43" fillId="0" borderId="9" xfId="0" applyFont="1" applyBorder="1" applyAlignment="1" applyProtection="1">
      <alignment horizontal="left" vertical="center"/>
      <protection locked="0"/>
    </xf>
    <xf numFmtId="0" fontId="43" fillId="0" borderId="41" xfId="0" applyFont="1" applyBorder="1" applyAlignment="1" applyProtection="1">
      <alignment horizontal="left" vertical="center"/>
      <protection locked="0"/>
    </xf>
    <xf numFmtId="0" fontId="37" fillId="0" borderId="42" xfId="0" applyFont="1" applyBorder="1" applyAlignment="1" applyProtection="1">
      <alignment horizontal="left" vertical="center"/>
      <protection locked="0"/>
    </xf>
    <xf numFmtId="0" fontId="25" fillId="0" borderId="0" xfId="0" applyFont="1">
      <alignment vertical="center"/>
    </xf>
    <xf numFmtId="0" fontId="55" fillId="0" borderId="0" xfId="0" applyFont="1">
      <alignment vertical="center"/>
    </xf>
    <xf numFmtId="0" fontId="54" fillId="0" borderId="0" xfId="0" applyFont="1" applyAlignment="1">
      <alignment horizontal="center" vertical="center"/>
    </xf>
    <xf numFmtId="0" fontId="55" fillId="0" borderId="0" xfId="0" applyFont="1" applyAlignment="1">
      <alignment horizontal="left" vertical="center"/>
    </xf>
    <xf numFmtId="0" fontId="56" fillId="0" borderId="52" xfId="0" applyFont="1" applyBorder="1">
      <alignment vertical="center"/>
    </xf>
    <xf numFmtId="0" fontId="56" fillId="0" borderId="16" xfId="0" applyFont="1" applyBorder="1">
      <alignment vertical="center"/>
    </xf>
    <xf numFmtId="0" fontId="56" fillId="0" borderId="53" xfId="0" applyFont="1" applyBorder="1">
      <alignment vertical="center"/>
    </xf>
    <xf numFmtId="0" fontId="56" fillId="0" borderId="50" xfId="0" applyFont="1" applyBorder="1">
      <alignment vertical="center"/>
    </xf>
    <xf numFmtId="0" fontId="56" fillId="0" borderId="1" xfId="0" applyFont="1" applyBorder="1">
      <alignment vertical="center"/>
    </xf>
    <xf numFmtId="0" fontId="56" fillId="0" borderId="54" xfId="0" applyFont="1" applyBorder="1">
      <alignment vertical="center"/>
    </xf>
    <xf numFmtId="0" fontId="56" fillId="0" borderId="55" xfId="0" applyFont="1" applyBorder="1">
      <alignment vertical="center"/>
    </xf>
    <xf numFmtId="0" fontId="56" fillId="0" borderId="4" xfId="0" applyFont="1" applyBorder="1">
      <alignment vertical="center"/>
    </xf>
    <xf numFmtId="0" fontId="56" fillId="0" borderId="56" xfId="0" applyFont="1" applyBorder="1">
      <alignment vertical="center"/>
    </xf>
    <xf numFmtId="0" fontId="56" fillId="0" borderId="0" xfId="0" applyFont="1">
      <alignment vertical="center"/>
    </xf>
    <xf numFmtId="0" fontId="56" fillId="0" borderId="51" xfId="0" applyFont="1" applyBorder="1" applyAlignment="1">
      <alignment horizontal="left" vertical="center"/>
    </xf>
    <xf numFmtId="0" fontId="56" fillId="0" borderId="47" xfId="0" applyFont="1" applyBorder="1">
      <alignment vertical="center"/>
    </xf>
    <xf numFmtId="0" fontId="10" fillId="0" borderId="1" xfId="4" applyFont="1" applyBorder="1" applyAlignment="1">
      <alignment horizontal="center" vertical="center" wrapText="1" shrinkToFit="1"/>
    </xf>
    <xf numFmtId="0" fontId="29" fillId="0" borderId="50" xfId="4" applyFont="1" applyBorder="1" applyAlignment="1">
      <alignment horizontal="left" vertical="center" shrinkToFit="1"/>
    </xf>
    <xf numFmtId="0" fontId="29" fillId="0" borderId="50" xfId="4" applyFont="1" applyBorder="1" applyAlignment="1">
      <alignment horizontal="left" vertical="center"/>
    </xf>
    <xf numFmtId="0" fontId="37" fillId="0" borderId="0" xfId="0" applyFont="1" applyAlignment="1" applyProtection="1">
      <alignment horizontal="left" vertical="center"/>
      <protection locked="0"/>
    </xf>
    <xf numFmtId="0" fontId="53" fillId="0" borderId="0" xfId="0" applyFont="1" applyAlignment="1" applyProtection="1">
      <alignment horizontal="left" vertical="center"/>
      <protection locked="0"/>
    </xf>
    <xf numFmtId="0" fontId="42" fillId="0" borderId="43" xfId="0" applyFont="1" applyBorder="1" applyAlignment="1" applyProtection="1">
      <alignment horizontal="center" vertical="center"/>
      <protection locked="0"/>
    </xf>
    <xf numFmtId="0" fontId="42" fillId="0" borderId="14" xfId="0" applyFont="1" applyBorder="1" applyAlignment="1" applyProtection="1">
      <alignment horizontal="center" vertical="center"/>
      <protection locked="0"/>
    </xf>
    <xf numFmtId="0" fontId="37" fillId="0" borderId="9" xfId="0" applyFont="1" applyBorder="1" applyProtection="1">
      <alignment vertical="center"/>
      <protection locked="0"/>
    </xf>
    <xf numFmtId="38" fontId="37" fillId="0" borderId="9" xfId="2" applyFont="1" applyFill="1" applyBorder="1" applyAlignment="1" applyProtection="1">
      <alignment vertical="center"/>
      <protection locked="0"/>
    </xf>
    <xf numFmtId="0" fontId="36" fillId="0" borderId="33" xfId="0" applyFont="1" applyBorder="1">
      <alignment vertical="center"/>
    </xf>
    <xf numFmtId="0" fontId="42" fillId="0" borderId="13" xfId="0" applyFont="1" applyBorder="1" applyAlignment="1" applyProtection="1">
      <alignment horizontal="center" vertical="center"/>
      <protection locked="0"/>
    </xf>
    <xf numFmtId="0" fontId="37" fillId="0" borderId="1" xfId="0" applyFont="1" applyBorder="1" applyProtection="1">
      <alignment vertical="center"/>
      <protection locked="0"/>
    </xf>
    <xf numFmtId="38" fontId="37" fillId="0" borderId="1" xfId="2" applyFont="1" applyFill="1" applyBorder="1" applyAlignment="1" applyProtection="1">
      <alignment vertical="center"/>
      <protection locked="0"/>
    </xf>
    <xf numFmtId="38" fontId="53" fillId="0" borderId="0" xfId="2" applyFont="1" applyFill="1" applyBorder="1" applyAlignment="1" applyProtection="1">
      <alignment horizontal="left" vertical="center"/>
      <protection locked="0"/>
    </xf>
    <xf numFmtId="0" fontId="37" fillId="7" borderId="21" xfId="0" applyFont="1" applyFill="1" applyBorder="1" applyAlignment="1" applyProtection="1">
      <alignment horizontal="center" vertical="center"/>
      <protection locked="0"/>
    </xf>
    <xf numFmtId="0" fontId="37" fillId="7" borderId="11" xfId="0" applyFont="1" applyFill="1" applyBorder="1" applyProtection="1">
      <alignment vertical="center"/>
      <protection locked="0"/>
    </xf>
    <xf numFmtId="0" fontId="53" fillId="0" borderId="0" xfId="0" applyFont="1" applyAlignment="1" applyProtection="1">
      <alignment horizontal="center" vertical="center"/>
      <protection locked="0"/>
    </xf>
    <xf numFmtId="0" fontId="37" fillId="7" borderId="40" xfId="0" applyFont="1" applyFill="1" applyBorder="1" applyAlignment="1" applyProtection="1">
      <alignment horizontal="left" vertical="center"/>
      <protection locked="0"/>
    </xf>
    <xf numFmtId="0" fontId="53" fillId="7" borderId="42" xfId="0" applyFont="1" applyFill="1" applyBorder="1" applyAlignment="1" applyProtection="1">
      <alignment horizontal="left" vertical="center"/>
      <protection locked="0"/>
    </xf>
    <xf numFmtId="38" fontId="37" fillId="0" borderId="0" xfId="2" applyFont="1" applyFill="1" applyBorder="1" applyAlignment="1" applyProtection="1">
      <alignment horizontal="right" vertical="center"/>
      <protection locked="0"/>
    </xf>
    <xf numFmtId="0" fontId="37" fillId="7" borderId="37" xfId="0" applyFont="1" applyFill="1" applyBorder="1" applyAlignment="1" applyProtection="1">
      <alignment horizontal="left" vertical="center"/>
      <protection locked="0"/>
    </xf>
    <xf numFmtId="0" fontId="37" fillId="7" borderId="39" xfId="0" applyFont="1" applyFill="1" applyBorder="1" applyAlignment="1" applyProtection="1">
      <alignment horizontal="left" vertical="center" wrapText="1"/>
      <protection locked="0"/>
    </xf>
    <xf numFmtId="0" fontId="37" fillId="7" borderId="13" xfId="0" applyFont="1" applyFill="1" applyBorder="1" applyAlignment="1" applyProtection="1">
      <alignment horizontal="left" vertical="center"/>
      <protection locked="0"/>
    </xf>
    <xf numFmtId="0" fontId="37" fillId="7" borderId="35" xfId="0" applyFont="1" applyFill="1" applyBorder="1" applyAlignment="1" applyProtection="1">
      <alignment horizontal="left" vertical="center" wrapText="1"/>
      <protection locked="0"/>
    </xf>
    <xf numFmtId="38" fontId="37" fillId="7" borderId="11" xfId="2" applyFont="1" applyFill="1" applyBorder="1" applyAlignment="1" applyProtection="1">
      <alignment vertical="center"/>
    </xf>
    <xf numFmtId="38" fontId="37" fillId="7" borderId="41" xfId="2" applyFont="1" applyFill="1" applyBorder="1" applyAlignment="1" applyProtection="1">
      <alignment horizontal="right" vertical="center"/>
    </xf>
    <xf numFmtId="38" fontId="37" fillId="7" borderId="38" xfId="2" applyFont="1" applyFill="1" applyBorder="1" applyAlignment="1" applyProtection="1">
      <alignment horizontal="right" vertical="center"/>
    </xf>
    <xf numFmtId="38" fontId="37" fillId="7" borderId="1" xfId="2" applyFont="1" applyFill="1" applyBorder="1" applyAlignment="1" applyProtection="1">
      <alignment horizontal="right" vertical="center"/>
    </xf>
    <xf numFmtId="0" fontId="11" fillId="0" borderId="0" xfId="8" applyFont="1" applyAlignment="1">
      <alignment horizontal="left" vertical="center" wrapText="1"/>
    </xf>
    <xf numFmtId="0" fontId="11" fillId="0" borderId="0" xfId="8" applyFont="1" applyAlignment="1">
      <alignment horizontal="center" vertical="center"/>
    </xf>
    <xf numFmtId="0" fontId="47" fillId="0" borderId="0" xfId="8" applyFont="1" applyAlignment="1">
      <alignment horizontal="center" vertical="center"/>
    </xf>
    <xf numFmtId="0" fontId="43" fillId="0" borderId="1" xfId="0" applyFont="1" applyBorder="1" applyAlignment="1" applyProtection="1">
      <alignment horizontal="left" vertical="center" wrapText="1" shrinkToFit="1"/>
      <protection locked="0"/>
    </xf>
    <xf numFmtId="0" fontId="58" fillId="0" borderId="0" xfId="0" applyFont="1" applyAlignment="1">
      <alignment horizontal="right" vertical="center"/>
    </xf>
    <xf numFmtId="0" fontId="37" fillId="0" borderId="59"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36" fillId="0" borderId="10" xfId="0" applyFont="1" applyBorder="1" applyProtection="1">
      <alignment vertical="center"/>
      <protection locked="0"/>
    </xf>
    <xf numFmtId="0" fontId="36" fillId="0" borderId="60" xfId="0" applyFont="1" applyBorder="1" applyProtection="1">
      <alignment vertical="center"/>
      <protection locked="0"/>
    </xf>
    <xf numFmtId="0" fontId="36" fillId="0" borderId="61" xfId="0" applyFont="1" applyBorder="1" applyProtection="1">
      <alignment vertical="center"/>
      <protection locked="0"/>
    </xf>
    <xf numFmtId="0" fontId="42" fillId="0" borderId="1" xfId="0" applyFont="1" applyBorder="1" applyAlignment="1" applyProtection="1">
      <alignment horizontal="left" vertical="center"/>
      <protection locked="0"/>
    </xf>
    <xf numFmtId="179" fontId="37" fillId="0" borderId="1" xfId="2" applyNumberFormat="1" applyFont="1" applyBorder="1" applyAlignment="1" applyProtection="1">
      <alignment horizontal="left" vertical="center"/>
      <protection locked="0"/>
    </xf>
    <xf numFmtId="0" fontId="49" fillId="0" borderId="35" xfId="0" applyFont="1" applyBorder="1" applyAlignment="1" applyProtection="1">
      <alignment horizontal="center" vertical="center" wrapText="1"/>
      <protection locked="0"/>
    </xf>
    <xf numFmtId="0" fontId="49" fillId="0" borderId="42" xfId="0" applyFont="1" applyBorder="1" applyAlignment="1" applyProtection="1">
      <alignment horizontal="center" vertical="center" wrapText="1"/>
      <protection locked="0"/>
    </xf>
    <xf numFmtId="0" fontId="29" fillId="0" borderId="55" xfId="4" applyFont="1" applyBorder="1">
      <alignment vertical="center"/>
    </xf>
    <xf numFmtId="38" fontId="37" fillId="0" borderId="55" xfId="2" applyFont="1" applyFill="1" applyBorder="1" applyAlignment="1" applyProtection="1">
      <alignment vertical="center"/>
      <protection locked="0"/>
    </xf>
    <xf numFmtId="38" fontId="37" fillId="0" borderId="51" xfId="2" applyFont="1" applyFill="1" applyBorder="1" applyAlignment="1" applyProtection="1">
      <alignment vertical="center"/>
      <protection locked="0"/>
    </xf>
    <xf numFmtId="38" fontId="37" fillId="7" borderId="63" xfId="2" applyFont="1" applyFill="1" applyBorder="1" applyAlignment="1" applyProtection="1">
      <alignment vertical="center"/>
    </xf>
    <xf numFmtId="0" fontId="37" fillId="0" borderId="62" xfId="0" applyFont="1" applyBorder="1" applyAlignment="1" applyProtection="1">
      <alignment horizontal="center" vertical="center" wrapText="1"/>
      <protection locked="0"/>
    </xf>
    <xf numFmtId="0" fontId="37" fillId="7" borderId="66" xfId="0" applyFont="1" applyFill="1" applyBorder="1" applyAlignment="1" applyProtection="1">
      <alignment horizontal="left" vertical="center"/>
      <protection locked="0"/>
    </xf>
    <xf numFmtId="0" fontId="34" fillId="0" borderId="0" xfId="5" applyFont="1" applyAlignment="1">
      <alignment horizontal="center" vertical="center" wrapText="1"/>
    </xf>
    <xf numFmtId="178" fontId="30" fillId="0" borderId="0" xfId="3" applyNumberFormat="1" applyFont="1" applyAlignment="1">
      <alignment horizontal="right" vertical="center" indent="2"/>
    </xf>
    <xf numFmtId="38" fontId="37" fillId="0" borderId="0" xfId="2" applyFont="1" applyFill="1" applyBorder="1" applyAlignment="1" applyProtection="1">
      <alignment vertical="center"/>
      <protection locked="0"/>
    </xf>
    <xf numFmtId="38" fontId="37" fillId="0" borderId="0" xfId="2" applyFont="1" applyFill="1" applyBorder="1" applyAlignment="1" applyProtection="1">
      <alignment vertical="center"/>
    </xf>
    <xf numFmtId="38" fontId="37" fillId="7" borderId="61" xfId="2" applyFont="1" applyFill="1" applyBorder="1" applyAlignment="1" applyProtection="1">
      <alignment vertical="center"/>
    </xf>
    <xf numFmtId="38" fontId="37" fillId="7" borderId="12" xfId="2" applyFont="1" applyFill="1" applyBorder="1" applyAlignment="1" applyProtection="1">
      <alignment vertical="center"/>
      <protection locked="0"/>
    </xf>
    <xf numFmtId="0" fontId="37" fillId="7" borderId="44" xfId="0" applyFont="1" applyFill="1" applyBorder="1" applyAlignment="1" applyProtection="1">
      <alignment horizontal="left" vertical="center" wrapText="1"/>
      <protection locked="0"/>
    </xf>
    <xf numFmtId="0" fontId="35" fillId="0" borderId="0" xfId="0" applyFont="1" applyAlignment="1">
      <alignment horizontal="left" vertical="center" wrapText="1"/>
    </xf>
    <xf numFmtId="0" fontId="35" fillId="0" borderId="0" xfId="0" applyFont="1" applyAlignment="1">
      <alignment horizontal="justify" vertical="center" wrapText="1"/>
    </xf>
    <xf numFmtId="0" fontId="32" fillId="0" borderId="0" xfId="5" applyFont="1" applyAlignment="1">
      <alignment horizontal="center" vertical="center"/>
    </xf>
    <xf numFmtId="38" fontId="10" fillId="0" borderId="0" xfId="2" applyFont="1" applyBorder="1" applyAlignment="1" applyProtection="1">
      <alignment horizontal="right" vertical="center" indent="1" readingOrder="2"/>
    </xf>
    <xf numFmtId="38" fontId="10" fillId="0" borderId="0" xfId="2" applyFont="1" applyBorder="1" applyAlignment="1">
      <alignment horizontal="right" vertical="center" indent="1"/>
    </xf>
    <xf numFmtId="38" fontId="30" fillId="0" borderId="4" xfId="2" applyFont="1" applyBorder="1" applyAlignment="1">
      <alignment horizontal="right" indent="1"/>
    </xf>
    <xf numFmtId="38" fontId="30" fillId="0" borderId="5" xfId="2" applyFont="1" applyBorder="1" applyAlignment="1">
      <alignment horizontal="right" indent="1"/>
    </xf>
    <xf numFmtId="0" fontId="13" fillId="0" borderId="0" xfId="8" applyFont="1" applyAlignment="1">
      <alignment horizontal="right" vertical="center"/>
    </xf>
    <xf numFmtId="176" fontId="13" fillId="0" borderId="0" xfId="8" applyNumberFormat="1" applyFont="1" applyAlignment="1">
      <alignment horizontal="right" vertical="center"/>
    </xf>
    <xf numFmtId="0" fontId="32" fillId="0" borderId="47" xfId="5" applyFont="1" applyBorder="1" applyAlignment="1">
      <alignment horizontal="center" vertical="center"/>
    </xf>
    <xf numFmtId="0" fontId="32" fillId="0" borderId="72" xfId="5" applyFont="1" applyBorder="1" applyAlignment="1">
      <alignment horizontal="center" vertical="center"/>
    </xf>
    <xf numFmtId="0" fontId="33" fillId="0" borderId="73" xfId="5" applyFont="1" applyBorder="1" applyAlignment="1">
      <alignment horizontal="left" vertical="center" indent="1"/>
    </xf>
    <xf numFmtId="38" fontId="10" fillId="0" borderId="76" xfId="2" applyFont="1" applyBorder="1" applyAlignment="1">
      <alignment horizontal="right" vertical="center" indent="1"/>
    </xf>
    <xf numFmtId="0" fontId="33" fillId="0" borderId="77" xfId="5" applyFont="1" applyBorder="1" applyAlignment="1">
      <alignment horizontal="left" vertical="center" indent="1"/>
    </xf>
    <xf numFmtId="38" fontId="10" fillId="0" borderId="78" xfId="2" applyFont="1" applyBorder="1" applyAlignment="1">
      <alignment horizontal="right" vertical="center" indent="1"/>
    </xf>
    <xf numFmtId="0" fontId="28" fillId="0" borderId="77" xfId="5" applyFont="1" applyBorder="1" applyAlignment="1">
      <alignment horizontal="left" vertical="center" indent="2"/>
    </xf>
    <xf numFmtId="0" fontId="28" fillId="0" borderId="77" xfId="5" applyFont="1" applyBorder="1">
      <alignment vertical="center"/>
    </xf>
    <xf numFmtId="38" fontId="10" fillId="0" borderId="81" xfId="2" applyFont="1" applyBorder="1" applyAlignment="1">
      <alignment horizontal="right" vertical="center" indent="1"/>
    </xf>
    <xf numFmtId="38" fontId="10" fillId="0" borderId="78" xfId="2" applyFont="1" applyBorder="1" applyAlignment="1">
      <alignment horizontal="right" vertical="center" indent="1" readingOrder="2"/>
    </xf>
    <xf numFmtId="38" fontId="10" fillId="0" borderId="81" xfId="2" applyFont="1" applyBorder="1" applyAlignment="1" applyProtection="1">
      <alignment horizontal="right" vertical="center" indent="1" readingOrder="2"/>
    </xf>
    <xf numFmtId="0" fontId="36" fillId="2" borderId="22" xfId="0" applyFont="1" applyFill="1" applyBorder="1" applyAlignment="1">
      <alignment horizontal="left" vertical="center"/>
    </xf>
    <xf numFmtId="0" fontId="36" fillId="2" borderId="23" xfId="0" applyFont="1" applyFill="1" applyBorder="1" applyAlignment="1">
      <alignment horizontal="left" vertical="center"/>
    </xf>
    <xf numFmtId="0" fontId="36" fillId="2" borderId="24" xfId="0" applyFont="1" applyFill="1" applyBorder="1" applyAlignment="1">
      <alignment horizontal="left" vertical="center"/>
    </xf>
    <xf numFmtId="0" fontId="37" fillId="0" borderId="35" xfId="0" applyFont="1" applyBorder="1" applyAlignment="1" applyProtection="1">
      <alignment horizontal="left" vertical="center"/>
      <protection locked="0"/>
    </xf>
    <xf numFmtId="0" fontId="37" fillId="0" borderId="40" xfId="0" applyFont="1" applyBorder="1" applyAlignment="1" applyProtection="1">
      <alignment horizontal="center" vertical="center"/>
      <protection locked="0"/>
    </xf>
    <xf numFmtId="180" fontId="37" fillId="0" borderId="42" xfId="0" applyNumberFormat="1" applyFont="1" applyBorder="1" applyAlignment="1" applyProtection="1">
      <alignment horizontal="left" vertical="center"/>
      <protection locked="0"/>
    </xf>
    <xf numFmtId="0" fontId="36" fillId="2" borderId="22" xfId="0" applyFont="1" applyFill="1" applyBorder="1">
      <alignment vertical="center"/>
    </xf>
    <xf numFmtId="0" fontId="36" fillId="2" borderId="0" xfId="0" applyFont="1" applyFill="1">
      <alignment vertical="center"/>
    </xf>
    <xf numFmtId="0" fontId="42" fillId="0" borderId="1" xfId="0" applyFont="1" applyBorder="1" applyAlignment="1" applyProtection="1">
      <alignment horizontal="left" vertical="center" wrapText="1" shrinkToFit="1"/>
      <protection locked="0"/>
    </xf>
    <xf numFmtId="0" fontId="43" fillId="0" borderId="9" xfId="0" applyFont="1" applyBorder="1" applyAlignment="1">
      <alignment horizontal="left" vertical="center" shrinkToFit="1"/>
    </xf>
    <xf numFmtId="0" fontId="43" fillId="0" borderId="1" xfId="0" applyFont="1" applyBorder="1" applyAlignment="1">
      <alignment horizontal="left" vertical="center" shrinkToFit="1"/>
    </xf>
    <xf numFmtId="0" fontId="43" fillId="0" borderId="1" xfId="0" applyFont="1" applyBorder="1" applyAlignment="1">
      <alignment vertical="center" shrinkToFit="1"/>
    </xf>
    <xf numFmtId="0" fontId="43" fillId="0" borderId="1" xfId="0" applyFont="1" applyBorder="1" applyAlignment="1">
      <alignment horizontal="left" vertical="center" wrapText="1" shrinkToFit="1"/>
    </xf>
    <xf numFmtId="0" fontId="40" fillId="0" borderId="40" xfId="0" applyFont="1" applyBorder="1" applyAlignment="1" applyProtection="1">
      <alignment horizontal="center" vertical="center"/>
      <protection locked="0"/>
    </xf>
    <xf numFmtId="0" fontId="52" fillId="0" borderId="15" xfId="0" applyFont="1" applyBorder="1" applyAlignment="1" applyProtection="1">
      <alignment horizontal="left" vertical="center"/>
      <protection locked="0"/>
    </xf>
    <xf numFmtId="0" fontId="62" fillId="0" borderId="5" xfId="8" applyFont="1" applyBorder="1" applyAlignment="1">
      <alignment horizontal="left" vertical="center"/>
    </xf>
    <xf numFmtId="0" fontId="37" fillId="0" borderId="1" xfId="0" applyFont="1" applyBorder="1" applyAlignment="1">
      <alignment horizontal="left" vertical="center"/>
    </xf>
    <xf numFmtId="0" fontId="43" fillId="0" borderId="1" xfId="0" applyFont="1" applyBorder="1" applyAlignment="1">
      <alignment horizontal="left" vertical="center"/>
    </xf>
    <xf numFmtId="0" fontId="40" fillId="0" borderId="11" xfId="0" applyFont="1" applyBorder="1" applyAlignment="1">
      <alignment horizontal="left" vertical="center" shrinkToFit="1"/>
    </xf>
    <xf numFmtId="0" fontId="43" fillId="0" borderId="11" xfId="0" applyFont="1" applyBorder="1" applyAlignment="1">
      <alignment horizontal="left" vertical="center" shrinkToFit="1"/>
    </xf>
    <xf numFmtId="49" fontId="46" fillId="0" borderId="11" xfId="9" applyNumberFormat="1" applyBorder="1" applyProtection="1">
      <alignment vertical="center"/>
      <protection locked="0"/>
    </xf>
    <xf numFmtId="49" fontId="46" fillId="0" borderId="1" xfId="9" applyNumberFormat="1" applyBorder="1" applyProtection="1">
      <alignment vertical="center"/>
      <protection locked="0"/>
    </xf>
    <xf numFmtId="0" fontId="36" fillId="0" borderId="89" xfId="0" applyFont="1" applyBorder="1">
      <alignment vertical="center"/>
    </xf>
    <xf numFmtId="0" fontId="37" fillId="0" borderId="90" xfId="0" applyFont="1" applyBorder="1" applyAlignment="1" applyProtection="1">
      <alignment horizontal="center" vertical="center"/>
      <protection locked="0"/>
    </xf>
    <xf numFmtId="0" fontId="68" fillId="0" borderId="0" xfId="0" applyFont="1">
      <alignment vertical="center"/>
    </xf>
    <xf numFmtId="0" fontId="62" fillId="0" borderId="4" xfId="8" applyFont="1" applyBorder="1" applyAlignment="1">
      <alignment horizontal="left" vertical="center"/>
    </xf>
    <xf numFmtId="0" fontId="42"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shrinkToFit="1"/>
      <protection locked="0"/>
    </xf>
    <xf numFmtId="0" fontId="44" fillId="2" borderId="0" xfId="0" applyFont="1" applyFill="1" applyAlignment="1">
      <alignment horizontal="center" vertical="center"/>
    </xf>
    <xf numFmtId="0" fontId="68" fillId="0" borderId="19" xfId="0" applyFont="1" applyBorder="1" applyAlignment="1">
      <alignment horizontal="left" vertical="center"/>
    </xf>
    <xf numFmtId="0" fontId="68" fillId="0" borderId="58" xfId="0" applyFont="1" applyBorder="1" applyAlignment="1">
      <alignment horizontal="left" vertical="center"/>
    </xf>
    <xf numFmtId="0" fontId="68" fillId="0" borderId="20" xfId="0" applyFont="1" applyBorder="1" applyAlignment="1">
      <alignment horizontal="left" vertical="center"/>
    </xf>
    <xf numFmtId="0" fontId="37" fillId="0" borderId="86" xfId="0" applyFont="1" applyBorder="1" applyAlignment="1">
      <alignment horizontal="left" vertical="center" wrapText="1" shrinkToFit="1"/>
    </xf>
    <xf numFmtId="0" fontId="37" fillId="0" borderId="87" xfId="0" applyFont="1" applyBorder="1" applyAlignment="1">
      <alignment horizontal="left" vertical="center" wrapText="1" shrinkToFit="1"/>
    </xf>
    <xf numFmtId="0" fontId="37" fillId="0" borderId="88" xfId="0" applyFont="1" applyBorder="1" applyAlignment="1">
      <alignment horizontal="left" vertical="center" wrapText="1" shrinkToFit="1"/>
    </xf>
    <xf numFmtId="0" fontId="59" fillId="2" borderId="0" xfId="0" applyFont="1" applyFill="1" applyAlignment="1" applyProtection="1">
      <alignment horizontal="center" vertical="center"/>
      <protection locked="0"/>
    </xf>
    <xf numFmtId="0" fontId="37" fillId="0" borderId="3" xfId="0" applyFont="1" applyBorder="1" applyAlignment="1">
      <alignment horizontal="left" vertical="center" wrapText="1" shrinkToFit="1"/>
    </xf>
    <xf numFmtId="0" fontId="37" fillId="0" borderId="2" xfId="0" applyFont="1" applyBorder="1" applyAlignment="1">
      <alignment horizontal="left" vertical="center" wrapText="1" shrinkToFit="1"/>
    </xf>
    <xf numFmtId="0" fontId="37" fillId="0" borderId="25" xfId="0" applyFont="1" applyBorder="1" applyAlignment="1">
      <alignment horizontal="left" vertical="center" wrapText="1" shrinkToFit="1"/>
    </xf>
    <xf numFmtId="0" fontId="40" fillId="0" borderId="17" xfId="0" applyFont="1" applyBorder="1" applyAlignment="1">
      <alignment horizontal="center" vertical="center"/>
    </xf>
    <xf numFmtId="0" fontId="40" fillId="0" borderId="6" xfId="0" applyFont="1" applyBorder="1" applyAlignment="1">
      <alignment horizontal="center" vertical="center"/>
    </xf>
    <xf numFmtId="0" fontId="40" fillId="0" borderId="18" xfId="0" applyFont="1" applyBorder="1" applyAlignment="1">
      <alignment horizontal="center" vertical="center"/>
    </xf>
    <xf numFmtId="0" fontId="36" fillId="2" borderId="22" xfId="0" applyFont="1" applyFill="1" applyBorder="1" applyAlignment="1">
      <alignment horizontal="center" vertical="center"/>
    </xf>
    <xf numFmtId="0" fontId="36" fillId="2" borderId="23" xfId="0" applyFont="1" applyFill="1" applyBorder="1" applyAlignment="1">
      <alignment horizontal="center" vertical="center"/>
    </xf>
    <xf numFmtId="0" fontId="36" fillId="2" borderId="24" xfId="0" applyFont="1" applyFill="1" applyBorder="1" applyAlignment="1">
      <alignment horizontal="center" vertical="center"/>
    </xf>
    <xf numFmtId="0" fontId="36" fillId="2" borderId="37" xfId="0" applyFont="1" applyFill="1" applyBorder="1" applyAlignment="1" applyProtection="1">
      <alignment horizontal="left" vertical="center"/>
      <protection locked="0"/>
    </xf>
    <xf numFmtId="0" fontId="36" fillId="2" borderId="38" xfId="0" applyFont="1" applyFill="1" applyBorder="1" applyAlignment="1" applyProtection="1">
      <alignment horizontal="left" vertical="center"/>
      <protection locked="0"/>
    </xf>
    <xf numFmtId="0" fontId="36" fillId="2" borderId="39" xfId="0" applyFont="1" applyFill="1" applyBorder="1" applyAlignment="1" applyProtection="1">
      <alignment horizontal="left" vertical="center"/>
      <protection locked="0"/>
    </xf>
    <xf numFmtId="0" fontId="37" fillId="0" borderId="1" xfId="0" applyFont="1" applyBorder="1" applyAlignment="1" applyProtection="1">
      <alignment horizontal="left" vertical="center"/>
      <protection locked="0"/>
    </xf>
    <xf numFmtId="0" fontId="37" fillId="0" borderId="35" xfId="0" applyFont="1" applyBorder="1" applyAlignment="1" applyProtection="1">
      <alignment horizontal="left" vertical="center"/>
      <protection locked="0"/>
    </xf>
    <xf numFmtId="0" fontId="37" fillId="0" borderId="41" xfId="0" applyFont="1" applyBorder="1" applyAlignment="1" applyProtection="1">
      <alignment horizontal="left" vertical="center"/>
      <protection locked="0"/>
    </xf>
    <xf numFmtId="0" fontId="37" fillId="0" borderId="42" xfId="0" applyFont="1" applyBorder="1" applyAlignment="1" applyProtection="1">
      <alignment horizontal="left" vertical="center"/>
      <protection locked="0"/>
    </xf>
    <xf numFmtId="0" fontId="40" fillId="0" borderId="23" xfId="0" applyFont="1" applyBorder="1" applyAlignment="1">
      <alignment horizontal="center" vertical="center"/>
    </xf>
    <xf numFmtId="0" fontId="44" fillId="2" borderId="0" xfId="3" applyFont="1" applyFill="1" applyAlignment="1">
      <alignment horizontal="left" vertical="center"/>
    </xf>
    <xf numFmtId="0" fontId="37" fillId="0" borderId="1" xfId="0" applyFont="1" applyBorder="1" applyAlignment="1">
      <alignment horizontal="left" vertical="center" shrinkToFit="1"/>
    </xf>
    <xf numFmtId="0" fontId="37" fillId="0" borderId="35" xfId="0" applyFont="1" applyBorder="1" applyAlignment="1">
      <alignment horizontal="left" vertical="center" shrinkToFit="1"/>
    </xf>
    <xf numFmtId="0" fontId="36" fillId="2" borderId="37" xfId="0" applyFont="1" applyFill="1" applyBorder="1" applyAlignment="1">
      <alignment horizontal="left" vertical="center"/>
    </xf>
    <xf numFmtId="0" fontId="36" fillId="2" borderId="38" xfId="0" applyFont="1" applyFill="1" applyBorder="1" applyAlignment="1">
      <alignment horizontal="left" vertical="center"/>
    </xf>
    <xf numFmtId="0" fontId="36" fillId="2" borderId="39" xfId="0" applyFont="1" applyFill="1" applyBorder="1" applyAlignment="1">
      <alignment horizontal="left" vertical="center"/>
    </xf>
    <xf numFmtId="0" fontId="37" fillId="0" borderId="43" xfId="0" applyFont="1" applyBorder="1" applyAlignment="1">
      <alignment horizontal="center" vertical="center"/>
    </xf>
    <xf numFmtId="0" fontId="37" fillId="0" borderId="46" xfId="0" applyFont="1" applyBorder="1" applyAlignment="1">
      <alignment horizontal="center" vertical="center"/>
    </xf>
    <xf numFmtId="0" fontId="37" fillId="0" borderId="9" xfId="0" applyFont="1" applyBorder="1" applyAlignment="1">
      <alignment horizontal="left" vertical="center" shrinkToFit="1"/>
    </xf>
    <xf numFmtId="0" fontId="37" fillId="0" borderId="15" xfId="0" applyFont="1" applyBorder="1" applyAlignment="1">
      <alignment horizontal="left" vertical="center" shrinkToFit="1"/>
    </xf>
    <xf numFmtId="0" fontId="38" fillId="0" borderId="0" xfId="0" applyFont="1" applyAlignment="1">
      <alignment horizontal="left" vertical="center" wrapText="1"/>
    </xf>
    <xf numFmtId="0" fontId="38" fillId="0" borderId="6" xfId="0" applyFont="1" applyBorder="1" applyAlignment="1">
      <alignment horizontal="left" vertical="center" wrapText="1"/>
    </xf>
    <xf numFmtId="0" fontId="65" fillId="0" borderId="3" xfId="0" applyFont="1" applyBorder="1" applyAlignment="1">
      <alignment horizontal="left" vertical="center" shrinkToFit="1"/>
    </xf>
    <xf numFmtId="0" fontId="65" fillId="0" borderId="2" xfId="0" applyFont="1" applyBorder="1" applyAlignment="1">
      <alignment horizontal="left" vertical="center" shrinkToFit="1"/>
    </xf>
    <xf numFmtId="0" fontId="65" fillId="0" borderId="25" xfId="0" applyFont="1" applyBorder="1" applyAlignment="1">
      <alignment horizontal="left" vertical="center" shrinkToFit="1"/>
    </xf>
    <xf numFmtId="0" fontId="37" fillId="0" borderId="1" xfId="0" applyFont="1" applyBorder="1" applyAlignment="1">
      <alignment horizontal="left" vertical="center" wrapText="1" shrinkToFit="1"/>
    </xf>
    <xf numFmtId="0" fontId="37" fillId="0" borderId="35" xfId="0" applyFont="1" applyBorder="1" applyAlignment="1">
      <alignment horizontal="left" vertical="center" wrapText="1" shrinkToFit="1"/>
    </xf>
    <xf numFmtId="0" fontId="65" fillId="0" borderId="3" xfId="0" applyFont="1" applyBorder="1" applyAlignment="1">
      <alignment horizontal="left" vertical="center" wrapText="1" shrinkToFit="1"/>
    </xf>
    <xf numFmtId="0" fontId="36" fillId="2" borderId="44" xfId="0" applyFont="1" applyFill="1" applyBorder="1" applyAlignment="1">
      <alignment horizontal="left" vertical="center"/>
    </xf>
    <xf numFmtId="0" fontId="36" fillId="2" borderId="45" xfId="0" applyFont="1" applyFill="1" applyBorder="1" applyAlignment="1">
      <alignment horizontal="left" vertical="center"/>
    </xf>
    <xf numFmtId="0" fontId="36" fillId="2" borderId="34" xfId="0" applyFont="1" applyFill="1" applyBorder="1" applyAlignment="1">
      <alignment horizontal="left" vertical="center"/>
    </xf>
    <xf numFmtId="0" fontId="36" fillId="2" borderId="22" xfId="0" applyFont="1" applyFill="1" applyBorder="1" applyAlignment="1">
      <alignment horizontal="left" vertical="center"/>
    </xf>
    <xf numFmtId="0" fontId="36" fillId="2" borderId="23" xfId="0" applyFont="1" applyFill="1" applyBorder="1" applyAlignment="1">
      <alignment horizontal="left" vertical="center"/>
    </xf>
    <xf numFmtId="0" fontId="36" fillId="2" borderId="24" xfId="0" applyFont="1" applyFill="1" applyBorder="1" applyAlignment="1">
      <alignment horizontal="left" vertical="center"/>
    </xf>
    <xf numFmtId="0" fontId="65" fillId="0" borderId="3" xfId="0" applyFont="1" applyBorder="1" applyAlignment="1">
      <alignment horizontal="left" vertical="center" wrapText="1"/>
    </xf>
    <xf numFmtId="0" fontId="65" fillId="0" borderId="2" xfId="0" applyFont="1" applyBorder="1" applyAlignment="1">
      <alignment horizontal="left" vertical="center" wrapText="1"/>
    </xf>
    <xf numFmtId="0" fontId="65" fillId="0" borderId="25" xfId="0" applyFont="1" applyBorder="1" applyAlignment="1">
      <alignment horizontal="left" vertical="center" wrapText="1"/>
    </xf>
    <xf numFmtId="0" fontId="37" fillId="0" borderId="51" xfId="0" applyFont="1" applyBorder="1" applyAlignment="1">
      <alignment horizontal="left" vertical="center"/>
    </xf>
    <xf numFmtId="0" fontId="37" fillId="0" borderId="5" xfId="0" applyFont="1" applyBorder="1" applyAlignment="1">
      <alignment horizontal="left" vertical="center"/>
    </xf>
    <xf numFmtId="0" fontId="37" fillId="0" borderId="70" xfId="0" applyFont="1" applyBorder="1" applyAlignment="1">
      <alignment horizontal="left" vertical="center"/>
    </xf>
    <xf numFmtId="0" fontId="37" fillId="0" borderId="11" xfId="0" applyFont="1" applyBorder="1" applyAlignment="1">
      <alignment horizontal="left" vertical="center" shrinkToFit="1"/>
    </xf>
    <xf numFmtId="0" fontId="37" fillId="0" borderId="67" xfId="0" applyFont="1" applyBorder="1" applyAlignment="1">
      <alignment horizontal="left" vertical="center" shrinkToFit="1"/>
    </xf>
    <xf numFmtId="0" fontId="65" fillId="0" borderId="2" xfId="0" applyFont="1" applyBorder="1" applyAlignment="1">
      <alignment horizontal="left" vertical="center" wrapText="1" shrinkToFit="1"/>
    </xf>
    <xf numFmtId="0" fontId="65" fillId="0" borderId="25" xfId="0" applyFont="1" applyBorder="1" applyAlignment="1">
      <alignment horizontal="left" vertical="center" wrapText="1" shrinkToFit="1"/>
    </xf>
    <xf numFmtId="0" fontId="59" fillId="2" borderId="7" xfId="0" applyFont="1" applyFill="1" applyBorder="1" applyAlignment="1">
      <alignment horizontal="left" vertical="center"/>
    </xf>
    <xf numFmtId="0" fontId="59" fillId="2" borderId="33" xfId="0" applyFont="1" applyFill="1" applyBorder="1" applyAlignment="1">
      <alignment horizontal="left" vertical="center"/>
    </xf>
    <xf numFmtId="0" fontId="42" fillId="0" borderId="48" xfId="0" applyFont="1" applyBorder="1" applyAlignment="1" applyProtection="1">
      <alignment horizontal="center" vertical="center"/>
      <protection locked="0"/>
    </xf>
    <xf numFmtId="0" fontId="42" fillId="0" borderId="43" xfId="0" applyFont="1" applyBorder="1" applyAlignment="1" applyProtection="1">
      <alignment horizontal="center" vertical="center"/>
      <protection locked="0"/>
    </xf>
    <xf numFmtId="0" fontId="36" fillId="2" borderId="10" xfId="0" applyFont="1" applyFill="1" applyBorder="1" applyAlignment="1">
      <alignment horizontal="left" vertical="center"/>
    </xf>
    <xf numFmtId="0" fontId="36" fillId="2" borderId="49" xfId="0" applyFont="1" applyFill="1" applyBorder="1" applyAlignment="1">
      <alignment horizontal="left" vertical="center"/>
    </xf>
    <xf numFmtId="0" fontId="65" fillId="0" borderId="26" xfId="0" applyFont="1" applyBorder="1" applyAlignment="1">
      <alignment horizontal="left" vertical="center" shrinkToFit="1"/>
    </xf>
    <xf numFmtId="0" fontId="65" fillId="0" borderId="27" xfId="0" applyFont="1" applyBorder="1" applyAlignment="1">
      <alignment horizontal="left" vertical="center" shrinkToFit="1"/>
    </xf>
    <xf numFmtId="0" fontId="65" fillId="0" borderId="28" xfId="0" applyFont="1" applyBorder="1" applyAlignment="1">
      <alignment horizontal="left" vertical="center" shrinkToFit="1"/>
    </xf>
    <xf numFmtId="0" fontId="36" fillId="2" borderId="44" xfId="0" applyFont="1" applyFill="1" applyBorder="1" applyAlignment="1" applyProtection="1">
      <alignment horizontal="left" vertical="center"/>
      <protection locked="0"/>
    </xf>
    <xf numFmtId="0" fontId="36" fillId="2" borderId="45" xfId="0" applyFont="1" applyFill="1" applyBorder="1" applyAlignment="1" applyProtection="1">
      <alignment horizontal="left" vertical="center"/>
      <protection locked="0"/>
    </xf>
    <xf numFmtId="0" fontId="36" fillId="2" borderId="34" xfId="0" applyFont="1" applyFill="1" applyBorder="1" applyAlignment="1" applyProtection="1">
      <alignment horizontal="left" vertical="center"/>
      <protection locked="0"/>
    </xf>
    <xf numFmtId="0" fontId="37" fillId="0" borderId="65"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53" fillId="7" borderId="11" xfId="0" applyFont="1" applyFill="1" applyBorder="1" applyAlignment="1" applyProtection="1">
      <alignment horizontal="center" vertical="center"/>
      <protection locked="0"/>
    </xf>
    <xf numFmtId="0" fontId="53" fillId="7" borderId="67" xfId="0" applyFont="1" applyFill="1" applyBorder="1" applyAlignment="1" applyProtection="1">
      <alignment horizontal="center" vertical="center"/>
      <protection locked="0"/>
    </xf>
    <xf numFmtId="0" fontId="37" fillId="8" borderId="1" xfId="0" applyFont="1" applyFill="1" applyBorder="1" applyAlignment="1" applyProtection="1">
      <alignment horizontal="left" vertical="center" wrapText="1"/>
      <protection locked="0"/>
    </xf>
    <xf numFmtId="0" fontId="37" fillId="8" borderId="35" xfId="0" applyFont="1" applyFill="1" applyBorder="1" applyAlignment="1" applyProtection="1">
      <alignment horizontal="left" vertical="center" wrapText="1"/>
      <protection locked="0"/>
    </xf>
    <xf numFmtId="0" fontId="63" fillId="0" borderId="1" xfId="0" applyFont="1" applyBorder="1" applyAlignment="1" applyProtection="1">
      <alignment horizontal="center" vertical="center" wrapText="1"/>
      <protection locked="0"/>
    </xf>
    <xf numFmtId="0" fontId="63" fillId="0" borderId="35" xfId="0" applyFont="1" applyBorder="1" applyAlignment="1" applyProtection="1">
      <alignment horizontal="center" vertical="center" wrapText="1"/>
      <protection locked="0"/>
    </xf>
    <xf numFmtId="0" fontId="37" fillId="0" borderId="1" xfId="0" applyFont="1" applyBorder="1" applyAlignment="1" applyProtection="1">
      <alignment horizontal="left" vertical="center" wrapText="1"/>
      <protection locked="0"/>
    </xf>
    <xf numFmtId="0" fontId="37" fillId="0" borderId="35" xfId="0" applyFont="1" applyBorder="1" applyAlignment="1" applyProtection="1">
      <alignment horizontal="left" vertical="center" wrapText="1"/>
      <protection locked="0"/>
    </xf>
    <xf numFmtId="0" fontId="37" fillId="0" borderId="82" xfId="0" applyFont="1" applyBorder="1" applyAlignment="1" applyProtection="1">
      <alignment horizontal="left" vertical="center" wrapText="1" shrinkToFit="1"/>
      <protection locked="0"/>
    </xf>
    <xf numFmtId="0" fontId="37" fillId="0" borderId="83" xfId="0" applyFont="1" applyBorder="1" applyAlignment="1" applyProtection="1">
      <alignment horizontal="left" vertical="center" wrapText="1" shrinkToFit="1"/>
      <protection locked="0"/>
    </xf>
    <xf numFmtId="0" fontId="37" fillId="0" borderId="50" xfId="0" applyFont="1" applyBorder="1" applyAlignment="1" applyProtection="1">
      <alignment horizontal="left" vertical="center" wrapText="1" shrinkToFit="1"/>
      <protection locked="0"/>
    </xf>
    <xf numFmtId="0" fontId="37" fillId="0" borderId="84" xfId="0" applyFont="1" applyBorder="1" applyAlignment="1" applyProtection="1">
      <alignment horizontal="left" vertical="center" wrapText="1" shrinkToFit="1"/>
      <protection locked="0"/>
    </xf>
    <xf numFmtId="0" fontId="37" fillId="0" borderId="55" xfId="0" applyFont="1" applyBorder="1" applyAlignment="1" applyProtection="1">
      <alignment horizontal="left" vertical="center" wrapText="1" shrinkToFit="1"/>
      <protection locked="0"/>
    </xf>
    <xf numFmtId="0" fontId="37" fillId="0" borderId="85" xfId="0" applyFont="1" applyBorder="1" applyAlignment="1" applyProtection="1">
      <alignment horizontal="left" vertical="center" wrapText="1" shrinkToFit="1"/>
      <protection locked="0"/>
    </xf>
    <xf numFmtId="177" fontId="30" fillId="0" borderId="5" xfId="3" applyNumberFormat="1" applyFont="1" applyBorder="1" applyAlignment="1">
      <alignment horizontal="left" vertical="center" shrinkToFit="1"/>
    </xf>
    <xf numFmtId="178" fontId="13" fillId="0" borderId="0" xfId="8" applyNumberFormat="1" applyFont="1" applyAlignment="1">
      <alignment horizontal="right" vertical="center" shrinkToFit="1"/>
    </xf>
    <xf numFmtId="0" fontId="11" fillId="0" borderId="0" xfId="8" applyFont="1" applyAlignment="1">
      <alignment horizontal="left" vertical="center" wrapText="1"/>
    </xf>
    <xf numFmtId="0" fontId="11" fillId="0" borderId="0" xfId="8" applyFont="1" applyAlignment="1">
      <alignment horizontal="center" vertical="center"/>
    </xf>
    <xf numFmtId="0" fontId="11" fillId="0" borderId="0" xfId="8" applyFont="1" applyAlignment="1">
      <alignment horizontal="left" vertical="center"/>
    </xf>
    <xf numFmtId="0" fontId="47" fillId="0" borderId="0" xfId="8" applyFont="1" applyAlignment="1">
      <alignment horizontal="center" vertical="center"/>
    </xf>
    <xf numFmtId="0" fontId="11" fillId="0" borderId="0" xfId="8" applyFont="1" applyAlignment="1">
      <alignment horizontal="center" vertical="center" wrapText="1"/>
    </xf>
    <xf numFmtId="177" fontId="30" fillId="0" borderId="4" xfId="3" applyNumberFormat="1" applyFont="1" applyBorder="1" applyAlignment="1">
      <alignment horizontal="left" vertical="center" wrapText="1" shrinkToFit="1"/>
    </xf>
    <xf numFmtId="177" fontId="30" fillId="0" borderId="5" xfId="3" applyNumberFormat="1" applyFont="1" applyBorder="1" applyAlignment="1">
      <alignment horizontal="left" vertical="center" wrapText="1"/>
    </xf>
    <xf numFmtId="0" fontId="35" fillId="0" borderId="0" xfId="0" applyFont="1" applyAlignment="1">
      <alignment horizontal="left" vertical="center" wrapText="1"/>
    </xf>
    <xf numFmtId="0" fontId="35" fillId="0" borderId="0" xfId="0" applyFont="1" applyAlignment="1">
      <alignment horizontal="justify" vertical="center" wrapText="1"/>
    </xf>
    <xf numFmtId="176" fontId="11" fillId="0" borderId="0" xfId="8" applyNumberFormat="1" applyFont="1" applyAlignment="1">
      <alignment horizontal="left" vertical="center"/>
    </xf>
    <xf numFmtId="38" fontId="30" fillId="0" borderId="5" xfId="2" applyFont="1" applyBorder="1" applyAlignment="1">
      <alignment horizontal="center"/>
    </xf>
    <xf numFmtId="0" fontId="11" fillId="0" borderId="0" xfId="8" applyFont="1" applyAlignment="1">
      <alignment horizontal="left" vertical="center" indent="1"/>
    </xf>
    <xf numFmtId="38" fontId="30" fillId="0" borderId="4" xfId="2" applyFont="1" applyBorder="1" applyAlignment="1">
      <alignment horizontal="right" indent="2"/>
    </xf>
    <xf numFmtId="38" fontId="30" fillId="0" borderId="5" xfId="2" applyFont="1" applyBorder="1" applyAlignment="1">
      <alignment horizontal="right" indent="2"/>
    </xf>
    <xf numFmtId="0" fontId="10" fillId="0" borderId="57" xfId="4" applyFont="1" applyBorder="1" applyAlignment="1">
      <alignment horizontal="center" vertical="center" wrapText="1" shrinkToFit="1"/>
    </xf>
    <xf numFmtId="0" fontId="10" fillId="0" borderId="9" xfId="4" applyFont="1" applyBorder="1" applyAlignment="1">
      <alignment horizontal="center" vertical="center" wrapText="1" shrinkToFit="1"/>
    </xf>
    <xf numFmtId="0" fontId="30" fillId="0" borderId="57" xfId="4" applyFont="1" applyBorder="1" applyAlignment="1">
      <alignment horizontal="left" vertical="center" wrapText="1"/>
    </xf>
    <xf numFmtId="0" fontId="30" fillId="0" borderId="9" xfId="4" applyFont="1" applyBorder="1" applyAlignment="1">
      <alignment horizontal="left" vertical="center" wrapText="1"/>
    </xf>
    <xf numFmtId="178" fontId="31" fillId="0" borderId="0" xfId="3" applyNumberFormat="1" applyFont="1" applyAlignment="1">
      <alignment horizontal="right" vertical="center"/>
    </xf>
    <xf numFmtId="0" fontId="12" fillId="0" borderId="57" xfId="4" applyFont="1" applyBorder="1" applyAlignment="1">
      <alignment horizontal="left" vertical="center" indent="3" shrinkToFit="1"/>
    </xf>
    <xf numFmtId="0" fontId="23" fillId="0" borderId="0" xfId="4" applyFont="1" applyAlignment="1">
      <alignment horizontal="center" vertical="center" wrapText="1"/>
    </xf>
    <xf numFmtId="0" fontId="10" fillId="0" borderId="52" xfId="4" applyFont="1" applyBorder="1" applyAlignment="1">
      <alignment horizontal="center" vertical="center" wrapText="1" shrinkToFit="1"/>
    </xf>
    <xf numFmtId="0" fontId="10" fillId="0" borderId="55" xfId="4" applyFont="1" applyBorder="1" applyAlignment="1">
      <alignment horizontal="center" vertical="center" wrapText="1" shrinkToFit="1"/>
    </xf>
    <xf numFmtId="0" fontId="12" fillId="0" borderId="9" xfId="4" applyFont="1" applyBorder="1" applyAlignment="1">
      <alignment horizontal="left" vertical="center" indent="3" shrinkToFit="1"/>
    </xf>
    <xf numFmtId="178" fontId="30" fillId="0" borderId="1" xfId="4" applyNumberFormat="1" applyFont="1" applyBorder="1" applyAlignment="1">
      <alignment horizontal="left" vertical="center" indent="3" shrinkToFit="1"/>
    </xf>
    <xf numFmtId="0" fontId="29" fillId="0" borderId="57" xfId="4" applyFont="1" applyBorder="1" applyAlignment="1">
      <alignment horizontal="left" vertical="center" shrinkToFit="1"/>
    </xf>
    <xf numFmtId="0" fontId="10" fillId="0" borderId="1" xfId="4" applyFont="1" applyBorder="1" applyAlignment="1">
      <alignment horizontal="center" vertical="center" shrinkToFit="1"/>
    </xf>
    <xf numFmtId="0" fontId="29" fillId="0" borderId="52" xfId="4" applyFont="1" applyBorder="1">
      <alignment vertical="center"/>
    </xf>
    <xf numFmtId="0" fontId="29" fillId="0" borderId="16" xfId="4" applyFont="1" applyBorder="1">
      <alignment vertical="center"/>
    </xf>
    <xf numFmtId="0" fontId="29" fillId="0" borderId="53" xfId="4" applyFont="1" applyBorder="1">
      <alignment vertical="center"/>
    </xf>
    <xf numFmtId="0" fontId="30" fillId="0" borderId="55" xfId="4" applyFont="1" applyBorder="1" applyAlignment="1">
      <alignment horizontal="center" vertical="center"/>
    </xf>
    <xf numFmtId="0" fontId="30" fillId="0" borderId="4" xfId="4" applyFont="1" applyBorder="1" applyAlignment="1">
      <alignment horizontal="center" vertical="center"/>
    </xf>
    <xf numFmtId="0" fontId="30" fillId="0" borderId="56" xfId="4" applyFont="1" applyBorder="1" applyAlignment="1">
      <alignment horizontal="center" vertical="center"/>
    </xf>
    <xf numFmtId="0" fontId="10" fillId="0" borderId="1" xfId="4" applyFont="1" applyBorder="1" applyAlignment="1">
      <alignment horizontal="center" vertical="center" wrapText="1" shrinkToFit="1"/>
    </xf>
    <xf numFmtId="0" fontId="10" fillId="0" borderId="0" xfId="4" applyFont="1" applyAlignment="1">
      <alignment horizontal="left" vertical="center" shrinkToFit="1"/>
    </xf>
    <xf numFmtId="0" fontId="10" fillId="0" borderId="54" xfId="4" applyFont="1" applyBorder="1" applyAlignment="1">
      <alignment horizontal="left" vertical="center" shrinkToFit="1"/>
    </xf>
    <xf numFmtId="0" fontId="30" fillId="0" borderId="0" xfId="4" applyFont="1" applyAlignment="1">
      <alignment horizontal="left" vertical="center" shrinkToFit="1"/>
    </xf>
    <xf numFmtId="0" fontId="30" fillId="0" borderId="54" xfId="4" applyFont="1" applyBorder="1" applyAlignment="1">
      <alignment horizontal="left" vertical="center" shrinkToFit="1"/>
    </xf>
    <xf numFmtId="180" fontId="30" fillId="0" borderId="4" xfId="4" applyNumberFormat="1" applyFont="1" applyBorder="1" applyAlignment="1">
      <alignment horizontal="left" vertical="center"/>
    </xf>
    <xf numFmtId="180" fontId="30" fillId="0" borderId="56" xfId="4" applyNumberFormat="1" applyFont="1" applyBorder="1" applyAlignment="1">
      <alignment horizontal="left" vertical="center"/>
    </xf>
    <xf numFmtId="0" fontId="12" fillId="0" borderId="0" xfId="5" applyFont="1" applyAlignment="1">
      <alignment horizontal="center" vertical="center"/>
    </xf>
    <xf numFmtId="0" fontId="10" fillId="0" borderId="0" xfId="5" applyFont="1" applyAlignment="1">
      <alignment horizontal="justify" vertical="center" wrapText="1"/>
    </xf>
    <xf numFmtId="0" fontId="10" fillId="0" borderId="0" xfId="5" applyFont="1">
      <alignment vertical="center"/>
    </xf>
    <xf numFmtId="0" fontId="34" fillId="0" borderId="0" xfId="5" applyFont="1" applyAlignment="1">
      <alignment horizontal="center" vertical="center" wrapText="1"/>
    </xf>
    <xf numFmtId="0" fontId="22" fillId="0" borderId="0" xfId="5" applyFont="1">
      <alignment vertical="center"/>
    </xf>
    <xf numFmtId="0" fontId="32" fillId="0" borderId="35" xfId="5" applyFont="1" applyBorder="1" applyAlignment="1">
      <alignment horizontal="center" vertical="center"/>
    </xf>
    <xf numFmtId="0" fontId="32" fillId="0" borderId="13" xfId="5" applyFont="1" applyBorder="1" applyAlignment="1">
      <alignment horizontal="center" vertical="center"/>
    </xf>
    <xf numFmtId="0" fontId="32" fillId="0" borderId="70" xfId="5" applyFont="1" applyBorder="1" applyAlignment="1">
      <alignment horizontal="center" vertical="center"/>
    </xf>
    <xf numFmtId="0" fontId="32" fillId="0" borderId="33" xfId="5" applyFont="1" applyBorder="1" applyAlignment="1">
      <alignment horizontal="center" vertical="center"/>
    </xf>
    <xf numFmtId="0" fontId="10" fillId="0" borderId="0" xfId="5" applyFont="1" applyAlignment="1">
      <alignment horizontal="right" vertical="center" indent="2"/>
    </xf>
    <xf numFmtId="0" fontId="31" fillId="0" borderId="4" xfId="4" applyFont="1" applyBorder="1" applyAlignment="1">
      <alignment horizontal="center" vertical="center" shrinkToFit="1"/>
    </xf>
    <xf numFmtId="178" fontId="30" fillId="0" borderId="0" xfId="3" applyNumberFormat="1" applyFont="1" applyAlignment="1">
      <alignment horizontal="right" vertical="center" indent="2"/>
    </xf>
    <xf numFmtId="0" fontId="33" fillId="0" borderId="69" xfId="5" applyFont="1" applyBorder="1" applyAlignment="1">
      <alignment horizontal="left" vertical="center" indent="1"/>
    </xf>
    <xf numFmtId="0" fontId="33" fillId="0" borderId="68" xfId="5" applyFont="1" applyBorder="1" applyAlignment="1">
      <alignment horizontal="left" vertical="center" indent="1"/>
    </xf>
    <xf numFmtId="0" fontId="32" fillId="0" borderId="79" xfId="5" applyFont="1" applyBorder="1" applyAlignment="1">
      <alignment horizontal="center" vertical="center"/>
    </xf>
    <xf numFmtId="0" fontId="32" fillId="0" borderId="80" xfId="5" applyFont="1" applyBorder="1" applyAlignment="1">
      <alignment horizontal="center" vertical="center"/>
    </xf>
    <xf numFmtId="0" fontId="32" fillId="0" borderId="71" xfId="5" applyFont="1" applyBorder="1" applyAlignment="1">
      <alignment horizontal="center" vertical="center"/>
    </xf>
    <xf numFmtId="0" fontId="33" fillId="0" borderId="74" xfId="5" applyFont="1" applyBorder="1" applyAlignment="1">
      <alignment horizontal="left" vertical="center" indent="1"/>
    </xf>
    <xf numFmtId="0" fontId="33" fillId="0" borderId="75" xfId="5" applyFont="1" applyBorder="1" applyAlignment="1">
      <alignment horizontal="left" vertical="center" indent="1"/>
    </xf>
    <xf numFmtId="0" fontId="33" fillId="0" borderId="3" xfId="5" applyFont="1" applyBorder="1" applyAlignment="1">
      <alignment horizontal="left" vertical="center" indent="1"/>
    </xf>
    <xf numFmtId="0" fontId="50" fillId="0" borderId="0" xfId="7" applyFont="1" applyAlignment="1">
      <alignment horizontal="left" vertical="center" wrapText="1" shrinkToFit="1"/>
    </xf>
    <xf numFmtId="0" fontId="18" fillId="0" borderId="0" xfId="7" applyFont="1" applyAlignment="1">
      <alignment horizontal="left" vertical="center" wrapText="1" shrinkToFit="1"/>
    </xf>
    <xf numFmtId="0" fontId="67" fillId="0" borderId="0" xfId="0" applyFont="1" applyAlignment="1">
      <alignment horizontal="left" vertical="center" wrapText="1" indent="2"/>
    </xf>
    <xf numFmtId="0" fontId="19" fillId="0" borderId="0" xfId="0" applyFont="1" applyAlignment="1">
      <alignment horizontal="left" vertical="center" wrapText="1" indent="2"/>
    </xf>
    <xf numFmtId="0" fontId="20" fillId="0" borderId="0" xfId="0" applyFont="1" applyAlignment="1">
      <alignment horizontal="left" vertical="center"/>
    </xf>
    <xf numFmtId="0" fontId="18" fillId="0" borderId="0" xfId="0" applyFont="1" applyAlignment="1">
      <alignment horizontal="left" vertical="center"/>
    </xf>
    <xf numFmtId="0" fontId="51" fillId="0" borderId="0" xfId="0" applyFont="1" applyAlignment="1">
      <alignment horizontal="center" vertical="center"/>
    </xf>
    <xf numFmtId="0" fontId="64" fillId="0" borderId="0" xfId="7" applyFont="1" applyAlignment="1">
      <alignment horizontal="left" vertical="center" wrapText="1" shrinkToFit="1"/>
    </xf>
    <xf numFmtId="0" fontId="16" fillId="0" borderId="0" xfId="7" applyFont="1" applyAlignment="1">
      <alignment horizontal="right" vertical="center" wrapText="1"/>
    </xf>
    <xf numFmtId="0" fontId="16" fillId="0" borderId="0" xfId="7" applyFont="1">
      <alignment vertical="center"/>
    </xf>
    <xf numFmtId="0" fontId="18" fillId="0" borderId="4" xfId="7" applyFont="1" applyBorder="1" applyAlignment="1">
      <alignment horizontal="right" vertical="center" shrinkToFit="1"/>
    </xf>
    <xf numFmtId="0" fontId="17" fillId="0" borderId="4" xfId="7" applyFont="1" applyBorder="1" applyAlignment="1">
      <alignment horizontal="left" vertical="center" shrinkToFit="1"/>
    </xf>
    <xf numFmtId="0" fontId="56" fillId="0" borderId="52" xfId="0" applyFont="1" applyBorder="1" applyAlignment="1">
      <alignment horizontal="left" vertical="center"/>
    </xf>
    <xf numFmtId="0" fontId="56" fillId="0" borderId="16" xfId="0" applyFont="1" applyBorder="1" applyAlignment="1">
      <alignment horizontal="left" vertical="center"/>
    </xf>
    <xf numFmtId="0" fontId="56" fillId="0" borderId="53" xfId="0" applyFont="1" applyBorder="1" applyAlignment="1">
      <alignment horizontal="left" vertical="center"/>
    </xf>
    <xf numFmtId="0" fontId="56" fillId="0" borderId="50" xfId="0" applyFont="1" applyBorder="1" applyAlignment="1">
      <alignment horizontal="left" vertical="center"/>
    </xf>
    <xf numFmtId="0" fontId="56" fillId="0" borderId="0" xfId="0" applyFont="1" applyAlignment="1">
      <alignment horizontal="left" vertical="center"/>
    </xf>
    <xf numFmtId="0" fontId="56" fillId="0" borderId="54" xfId="0" applyFont="1" applyBorder="1" applyAlignment="1">
      <alignment horizontal="left" vertical="center"/>
    </xf>
    <xf numFmtId="0" fontId="56" fillId="0" borderId="55" xfId="0" applyFont="1" applyBorder="1" applyAlignment="1">
      <alignment horizontal="left" vertical="center"/>
    </xf>
    <xf numFmtId="0" fontId="56" fillId="0" borderId="4" xfId="0" applyFont="1" applyBorder="1" applyAlignment="1">
      <alignment horizontal="left" vertical="center"/>
    </xf>
    <xf numFmtId="0" fontId="56" fillId="0" borderId="56" xfId="0" applyFont="1" applyBorder="1" applyAlignment="1">
      <alignment horizontal="left" vertical="center"/>
    </xf>
    <xf numFmtId="0" fontId="56" fillId="5" borderId="1" xfId="0" applyFont="1" applyFill="1" applyBorder="1" applyAlignment="1">
      <alignment horizontal="center" vertical="center"/>
    </xf>
    <xf numFmtId="0" fontId="56" fillId="0" borderId="1" xfId="0" applyFont="1" applyBorder="1" applyAlignment="1">
      <alignment horizontal="center" vertical="center"/>
    </xf>
    <xf numFmtId="0" fontId="56" fillId="0" borderId="1" xfId="0" applyFont="1" applyBorder="1" applyAlignment="1">
      <alignment horizontal="left" vertical="center"/>
    </xf>
    <xf numFmtId="0" fontId="54" fillId="6" borderId="0" xfId="0" applyFont="1" applyFill="1" applyAlignment="1">
      <alignment horizontal="center" vertical="center"/>
    </xf>
    <xf numFmtId="0" fontId="56" fillId="0" borderId="47" xfId="0" applyFont="1" applyBorder="1" applyAlignment="1">
      <alignment horizontal="center" vertical="center"/>
    </xf>
    <xf numFmtId="0" fontId="56" fillId="0" borderId="57" xfId="0" applyFont="1" applyBorder="1" applyAlignment="1">
      <alignment horizontal="left" vertical="center"/>
    </xf>
    <xf numFmtId="0" fontId="55" fillId="0" borderId="0" xfId="0" applyFont="1" applyAlignment="1">
      <alignment horizontal="left" vertical="center"/>
    </xf>
    <xf numFmtId="0" fontId="54" fillId="0" borderId="19" xfId="0" applyFont="1" applyBorder="1" applyAlignment="1">
      <alignment horizontal="center" vertical="center"/>
    </xf>
    <xf numFmtId="0" fontId="54" fillId="0" borderId="58" xfId="0" applyFont="1" applyBorder="1" applyAlignment="1">
      <alignment horizontal="center" vertical="center"/>
    </xf>
    <xf numFmtId="0" fontId="54" fillId="0" borderId="20" xfId="0" applyFont="1" applyBorder="1" applyAlignment="1">
      <alignment horizontal="center" vertical="center"/>
    </xf>
    <xf numFmtId="0" fontId="31" fillId="0" borderId="0" xfId="0" applyFont="1" applyAlignment="1">
      <alignment horizontal="center" vertical="center"/>
    </xf>
    <xf numFmtId="0" fontId="57" fillId="0" borderId="0" xfId="0" applyFont="1" applyAlignment="1">
      <alignment horizontal="left" vertical="center"/>
    </xf>
    <xf numFmtId="0" fontId="56" fillId="0" borderId="1" xfId="0" applyFont="1" applyBorder="1" applyAlignment="1">
      <alignment horizontal="left" vertical="center" wrapText="1"/>
    </xf>
  </cellXfs>
  <cellStyles count="10">
    <cellStyle name="ハイパーリンク" xfId="9" builtinId="8"/>
    <cellStyle name="桁区切り" xfId="2" builtinId="6"/>
    <cellStyle name="標準" xfId="0" builtinId="0"/>
    <cellStyle name="標準 2" xfId="3" xr:uid="{EB2ED954-6C12-47B6-8E16-0E07BCAE2822}"/>
    <cellStyle name="標準 2 2" xfId="8" xr:uid="{DAE5AF5C-8344-4CB2-922E-D4BD114FE93C}"/>
    <cellStyle name="標準 3" xfId="1" xr:uid="{00000000-0005-0000-0000-000001000000}"/>
    <cellStyle name="標準 4" xfId="4" xr:uid="{31BDD688-7A66-4226-8B9F-71D0DFF0E84A}"/>
    <cellStyle name="標準 5" xfId="5" xr:uid="{1258DF1B-C89A-43FB-8916-EE6213413FC2}"/>
    <cellStyle name="標準 6" xfId="6" xr:uid="{21F8D470-6B41-4112-8A4B-B3EC40DEC7BD}"/>
    <cellStyle name="標準 7" xfId="7" xr:uid="{6756699F-C437-41C5-8EA5-0C1047218362}"/>
  </cellStyles>
  <dxfs count="7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FFF1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373380</xdr:colOff>
      <xdr:row>36</xdr:row>
      <xdr:rowOff>152400</xdr:rowOff>
    </xdr:from>
    <xdr:to>
      <xdr:col>1</xdr:col>
      <xdr:colOff>365760</xdr:colOff>
      <xdr:row>39</xdr:row>
      <xdr:rowOff>152400</xdr:rowOff>
    </xdr:to>
    <xdr:sp macro="" textlink="">
      <xdr:nvSpPr>
        <xdr:cNvPr id="2" name="矢印: 下 1">
          <a:extLst>
            <a:ext uri="{FF2B5EF4-FFF2-40B4-BE49-F238E27FC236}">
              <a16:creationId xmlns:a16="http://schemas.microsoft.com/office/drawing/2014/main" id="{F8A8D816-2DD0-485B-9134-65BDF24EDDB8}"/>
            </a:ext>
          </a:extLst>
        </xdr:cNvPr>
        <xdr:cNvSpPr/>
      </xdr:nvSpPr>
      <xdr:spPr>
        <a:xfrm>
          <a:off x="373380" y="6896100"/>
          <a:ext cx="66548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145144</xdr:colOff>
      <xdr:row>43</xdr:row>
      <xdr:rowOff>31930</xdr:rowOff>
    </xdr:from>
    <xdr:to>
      <xdr:col>15</xdr:col>
      <xdr:colOff>549003</xdr:colOff>
      <xdr:row>68</xdr:row>
      <xdr:rowOff>79049</xdr:rowOff>
    </xdr:to>
    <xdr:pic>
      <xdr:nvPicPr>
        <xdr:cNvPr id="3" name="図 2">
          <a:extLst>
            <a:ext uri="{FF2B5EF4-FFF2-40B4-BE49-F238E27FC236}">
              <a16:creationId xmlns:a16="http://schemas.microsoft.com/office/drawing/2014/main" id="{8C4AA359-DD30-4C23-860B-97DF80174136}"/>
            </a:ext>
          </a:extLst>
        </xdr:cNvPr>
        <xdr:cNvPicPr>
          <a:picLocks noChangeAspect="1"/>
        </xdr:cNvPicPr>
      </xdr:nvPicPr>
      <xdr:blipFill>
        <a:blip xmlns:r="http://schemas.openxmlformats.org/officeDocument/2006/relationships" r:embed="rId1"/>
        <a:stretch>
          <a:fillRect/>
        </a:stretch>
      </xdr:blipFill>
      <xdr:spPr>
        <a:xfrm>
          <a:off x="6203044" y="8007530"/>
          <a:ext cx="4442459" cy="4174619"/>
        </a:xfrm>
        <a:prstGeom prst="rect">
          <a:avLst/>
        </a:prstGeom>
        <a:ln w="25400">
          <a:solidFill>
            <a:schemeClr val="tx1"/>
          </a:solidFill>
        </a:ln>
      </xdr:spPr>
    </xdr:pic>
    <xdr:clientData/>
  </xdr:twoCellAnchor>
  <xdr:twoCellAnchor>
    <xdr:from>
      <xdr:col>13</xdr:col>
      <xdr:colOff>210457</xdr:colOff>
      <xdr:row>59</xdr:row>
      <xdr:rowOff>131716</xdr:rowOff>
    </xdr:from>
    <xdr:to>
      <xdr:col>14</xdr:col>
      <xdr:colOff>50437</xdr:colOff>
      <xdr:row>65</xdr:row>
      <xdr:rowOff>146958</xdr:rowOff>
    </xdr:to>
    <xdr:sp macro="" textlink="">
      <xdr:nvSpPr>
        <xdr:cNvPr id="4" name="正方形/長方形 3">
          <a:extLst>
            <a:ext uri="{FF2B5EF4-FFF2-40B4-BE49-F238E27FC236}">
              <a16:creationId xmlns:a16="http://schemas.microsoft.com/office/drawing/2014/main" id="{ED025A69-E92D-45F5-AB0E-74C221DB16FA}"/>
            </a:ext>
          </a:extLst>
        </xdr:cNvPr>
        <xdr:cNvSpPr/>
      </xdr:nvSpPr>
      <xdr:spPr>
        <a:xfrm>
          <a:off x="8960757" y="10748916"/>
          <a:ext cx="513080" cy="1005842"/>
        </a:xfrm>
        <a:prstGeom prst="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76200</xdr:colOff>
      <xdr:row>75</xdr:row>
      <xdr:rowOff>43543</xdr:rowOff>
    </xdr:from>
    <xdr:to>
      <xdr:col>9</xdr:col>
      <xdr:colOff>343599</xdr:colOff>
      <xdr:row>105</xdr:row>
      <xdr:rowOff>142604</xdr:rowOff>
    </xdr:to>
    <xdr:pic>
      <xdr:nvPicPr>
        <xdr:cNvPr id="5" name="図 4">
          <a:extLst>
            <a:ext uri="{FF2B5EF4-FFF2-40B4-BE49-F238E27FC236}">
              <a16:creationId xmlns:a16="http://schemas.microsoft.com/office/drawing/2014/main" id="{0AE99B5F-AD2A-470D-B120-26DA44BC082D}"/>
            </a:ext>
          </a:extLst>
        </xdr:cNvPr>
        <xdr:cNvPicPr>
          <a:picLocks noChangeAspect="1"/>
        </xdr:cNvPicPr>
      </xdr:nvPicPr>
      <xdr:blipFill>
        <a:blip xmlns:r="http://schemas.openxmlformats.org/officeDocument/2006/relationships" r:embed="rId2"/>
        <a:stretch>
          <a:fillRect/>
        </a:stretch>
      </xdr:blipFill>
      <xdr:spPr>
        <a:xfrm>
          <a:off x="76200" y="13403943"/>
          <a:ext cx="6325299" cy="5052061"/>
        </a:xfrm>
        <a:prstGeom prst="rect">
          <a:avLst/>
        </a:prstGeom>
        <a:ln w="28575">
          <a:solidFill>
            <a:schemeClr val="tx1"/>
          </a:solidFill>
        </a:ln>
      </xdr:spPr>
    </xdr:pic>
    <xdr:clientData/>
  </xdr:twoCellAnchor>
  <xdr:twoCellAnchor>
    <xdr:from>
      <xdr:col>1</xdr:col>
      <xdr:colOff>364672</xdr:colOff>
      <xdr:row>94</xdr:row>
      <xdr:rowOff>24675</xdr:rowOff>
    </xdr:from>
    <xdr:to>
      <xdr:col>3</xdr:col>
      <xdr:colOff>136072</xdr:colOff>
      <xdr:row>95</xdr:row>
      <xdr:rowOff>73660</xdr:rowOff>
    </xdr:to>
    <xdr:sp macro="" textlink="">
      <xdr:nvSpPr>
        <xdr:cNvPr id="6" name="正方形/長方形 5">
          <a:extLst>
            <a:ext uri="{FF2B5EF4-FFF2-40B4-BE49-F238E27FC236}">
              <a16:creationId xmlns:a16="http://schemas.microsoft.com/office/drawing/2014/main" id="{A7572791-F220-4223-BB12-A7F4C4DB4862}"/>
            </a:ext>
          </a:extLst>
        </xdr:cNvPr>
        <xdr:cNvSpPr/>
      </xdr:nvSpPr>
      <xdr:spPr>
        <a:xfrm>
          <a:off x="1037772" y="16521975"/>
          <a:ext cx="1117600" cy="214085"/>
        </a:xfrm>
        <a:prstGeom prst="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610689</xdr:colOff>
      <xdr:row>103</xdr:row>
      <xdr:rowOff>139336</xdr:rowOff>
    </xdr:from>
    <xdr:to>
      <xdr:col>8</xdr:col>
      <xdr:colOff>72935</xdr:colOff>
      <xdr:row>105</xdr:row>
      <xdr:rowOff>6530</xdr:rowOff>
    </xdr:to>
    <xdr:sp macro="" textlink="">
      <xdr:nvSpPr>
        <xdr:cNvPr id="7" name="正方形/長方形 6">
          <a:extLst>
            <a:ext uri="{FF2B5EF4-FFF2-40B4-BE49-F238E27FC236}">
              <a16:creationId xmlns:a16="http://schemas.microsoft.com/office/drawing/2014/main" id="{357E96DA-AC59-46C5-9DB0-F271D5FC3DE5}"/>
            </a:ext>
          </a:extLst>
        </xdr:cNvPr>
        <xdr:cNvSpPr/>
      </xdr:nvSpPr>
      <xdr:spPr>
        <a:xfrm>
          <a:off x="4649289" y="18122536"/>
          <a:ext cx="808446" cy="197394"/>
        </a:xfrm>
        <a:prstGeom prst="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320040</xdr:colOff>
      <xdr:row>52</xdr:row>
      <xdr:rowOff>68580</xdr:rowOff>
    </xdr:from>
    <xdr:to>
      <xdr:col>8</xdr:col>
      <xdr:colOff>426720</xdr:colOff>
      <xdr:row>56</xdr:row>
      <xdr:rowOff>114300</xdr:rowOff>
    </xdr:to>
    <xdr:sp macro="" textlink="">
      <xdr:nvSpPr>
        <xdr:cNvPr id="8" name="矢印: 右 7">
          <a:extLst>
            <a:ext uri="{FF2B5EF4-FFF2-40B4-BE49-F238E27FC236}">
              <a16:creationId xmlns:a16="http://schemas.microsoft.com/office/drawing/2014/main" id="{F4C7BED8-320C-4658-9E20-D080A9B54861}"/>
            </a:ext>
          </a:extLst>
        </xdr:cNvPr>
        <xdr:cNvSpPr/>
      </xdr:nvSpPr>
      <xdr:spPr>
        <a:xfrm>
          <a:off x="5031740" y="9530080"/>
          <a:ext cx="779780" cy="706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99060</xdr:colOff>
      <xdr:row>69</xdr:row>
      <xdr:rowOff>154576</xdr:rowOff>
    </xdr:from>
    <xdr:to>
      <xdr:col>10</xdr:col>
      <xdr:colOff>312421</xdr:colOff>
      <xdr:row>73</xdr:row>
      <xdr:rowOff>152399</xdr:rowOff>
    </xdr:to>
    <xdr:sp macro="" textlink="">
      <xdr:nvSpPr>
        <xdr:cNvPr id="9" name="矢印: 下 8">
          <a:extLst>
            <a:ext uri="{FF2B5EF4-FFF2-40B4-BE49-F238E27FC236}">
              <a16:creationId xmlns:a16="http://schemas.microsoft.com/office/drawing/2014/main" id="{CE6AEF86-0FDE-4420-967B-93B8A02B9638}"/>
            </a:ext>
          </a:extLst>
        </xdr:cNvPr>
        <xdr:cNvSpPr/>
      </xdr:nvSpPr>
      <xdr:spPr>
        <a:xfrm rot="2221193">
          <a:off x="6156960" y="12422776"/>
          <a:ext cx="886461" cy="7598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670560</xdr:colOff>
      <xdr:row>83</xdr:row>
      <xdr:rowOff>136071</xdr:rowOff>
    </xdr:from>
    <xdr:to>
      <xdr:col>11</xdr:col>
      <xdr:colOff>102326</xdr:colOff>
      <xdr:row>88</xdr:row>
      <xdr:rowOff>21771</xdr:rowOff>
    </xdr:to>
    <xdr:sp macro="" textlink="">
      <xdr:nvSpPr>
        <xdr:cNvPr id="10" name="矢印: 右 9">
          <a:extLst>
            <a:ext uri="{FF2B5EF4-FFF2-40B4-BE49-F238E27FC236}">
              <a16:creationId xmlns:a16="http://schemas.microsoft.com/office/drawing/2014/main" id="{B012C827-2833-41E8-B06B-42C4E6CD61F0}"/>
            </a:ext>
          </a:extLst>
        </xdr:cNvPr>
        <xdr:cNvSpPr/>
      </xdr:nvSpPr>
      <xdr:spPr>
        <a:xfrm>
          <a:off x="6728460" y="14817271"/>
          <a:ext cx="777966"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243840</xdr:colOff>
      <xdr:row>84</xdr:row>
      <xdr:rowOff>38100</xdr:rowOff>
    </xdr:from>
    <xdr:to>
      <xdr:col>17</xdr:col>
      <xdr:colOff>167640</xdr:colOff>
      <xdr:row>87</xdr:row>
      <xdr:rowOff>45720</xdr:rowOff>
    </xdr:to>
    <xdr:sp macro="" textlink="">
      <xdr:nvSpPr>
        <xdr:cNvPr id="11" name="正方形/長方形 10">
          <a:extLst>
            <a:ext uri="{FF2B5EF4-FFF2-40B4-BE49-F238E27FC236}">
              <a16:creationId xmlns:a16="http://schemas.microsoft.com/office/drawing/2014/main" id="{12A8FF57-72D6-4272-8019-E3B42F3CF4E8}"/>
            </a:ext>
          </a:extLst>
        </xdr:cNvPr>
        <xdr:cNvSpPr/>
      </xdr:nvSpPr>
      <xdr:spPr>
        <a:xfrm>
          <a:off x="7647940" y="14884400"/>
          <a:ext cx="3962400" cy="502920"/>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発行、保存したファイルはオンラインフォームにアップロードします。</a:t>
          </a:r>
        </a:p>
      </xdr:txBody>
    </xdr:sp>
    <xdr:clientData/>
  </xdr:twoCellAnchor>
  <xdr:twoCellAnchor editAs="oneCell">
    <xdr:from>
      <xdr:col>0</xdr:col>
      <xdr:colOff>53340</xdr:colOff>
      <xdr:row>2</xdr:row>
      <xdr:rowOff>76200</xdr:rowOff>
    </xdr:from>
    <xdr:to>
      <xdr:col>12</xdr:col>
      <xdr:colOff>335280</xdr:colOff>
      <xdr:row>13</xdr:row>
      <xdr:rowOff>89742</xdr:rowOff>
    </xdr:to>
    <xdr:pic>
      <xdr:nvPicPr>
        <xdr:cNvPr id="12" name="図 11">
          <a:extLst>
            <a:ext uri="{FF2B5EF4-FFF2-40B4-BE49-F238E27FC236}">
              <a16:creationId xmlns:a16="http://schemas.microsoft.com/office/drawing/2014/main" id="{6C452A52-EDE2-42F4-B064-AF6845956BC6}"/>
            </a:ext>
          </a:extLst>
        </xdr:cNvPr>
        <xdr:cNvPicPr>
          <a:picLocks noChangeAspect="1"/>
        </xdr:cNvPicPr>
      </xdr:nvPicPr>
      <xdr:blipFill rotWithShape="1">
        <a:blip xmlns:r="http://schemas.openxmlformats.org/officeDocument/2006/relationships" r:embed="rId3"/>
        <a:srcRect l="97" t="78449" r="36759" b="247"/>
        <a:stretch/>
      </xdr:blipFill>
      <xdr:spPr>
        <a:xfrm>
          <a:off x="53340" y="1054100"/>
          <a:ext cx="8359140" cy="1829642"/>
        </a:xfrm>
        <a:prstGeom prst="rect">
          <a:avLst/>
        </a:prstGeom>
        <a:ln>
          <a:solidFill>
            <a:schemeClr val="tx1"/>
          </a:solidFill>
        </a:ln>
      </xdr:spPr>
    </xdr:pic>
    <xdr:clientData/>
  </xdr:twoCellAnchor>
  <xdr:twoCellAnchor>
    <xdr:from>
      <xdr:col>3</xdr:col>
      <xdr:colOff>411480</xdr:colOff>
      <xdr:row>10</xdr:row>
      <xdr:rowOff>99060</xdr:rowOff>
    </xdr:from>
    <xdr:to>
      <xdr:col>7</xdr:col>
      <xdr:colOff>0</xdr:colOff>
      <xdr:row>12</xdr:row>
      <xdr:rowOff>22860</xdr:rowOff>
    </xdr:to>
    <xdr:sp macro="" textlink="">
      <xdr:nvSpPr>
        <xdr:cNvPr id="13" name="正方形/長方形 12">
          <a:extLst>
            <a:ext uri="{FF2B5EF4-FFF2-40B4-BE49-F238E27FC236}">
              <a16:creationId xmlns:a16="http://schemas.microsoft.com/office/drawing/2014/main" id="{D2723B63-08C9-4947-84CF-41594C750DC8}"/>
            </a:ext>
          </a:extLst>
        </xdr:cNvPr>
        <xdr:cNvSpPr/>
      </xdr:nvSpPr>
      <xdr:spPr>
        <a:xfrm>
          <a:off x="2430780" y="2397760"/>
          <a:ext cx="2280920" cy="2540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xdr:colOff>
      <xdr:row>12</xdr:row>
      <xdr:rowOff>106680</xdr:rowOff>
    </xdr:from>
    <xdr:to>
      <xdr:col>5</xdr:col>
      <xdr:colOff>22860</xdr:colOff>
      <xdr:row>15</xdr:row>
      <xdr:rowOff>160020</xdr:rowOff>
    </xdr:to>
    <xdr:sp macro="" textlink="">
      <xdr:nvSpPr>
        <xdr:cNvPr id="14" name="矢印: 下 13">
          <a:extLst>
            <a:ext uri="{FF2B5EF4-FFF2-40B4-BE49-F238E27FC236}">
              <a16:creationId xmlns:a16="http://schemas.microsoft.com/office/drawing/2014/main" id="{5EF80523-8B2C-4E02-9D7C-21729BD54C8B}"/>
            </a:ext>
          </a:extLst>
        </xdr:cNvPr>
        <xdr:cNvSpPr/>
      </xdr:nvSpPr>
      <xdr:spPr>
        <a:xfrm>
          <a:off x="2722880" y="2735580"/>
          <a:ext cx="665480" cy="54864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367572</xdr:colOff>
      <xdr:row>16</xdr:row>
      <xdr:rowOff>48987</xdr:rowOff>
    </xdr:from>
    <xdr:to>
      <xdr:col>12</xdr:col>
      <xdr:colOff>216000</xdr:colOff>
      <xdr:row>40</xdr:row>
      <xdr:rowOff>92530</xdr:rowOff>
    </xdr:to>
    <xdr:pic>
      <xdr:nvPicPr>
        <xdr:cNvPr id="15" name="図 14">
          <a:extLst>
            <a:ext uri="{FF2B5EF4-FFF2-40B4-BE49-F238E27FC236}">
              <a16:creationId xmlns:a16="http://schemas.microsoft.com/office/drawing/2014/main" id="{C3A771CE-D777-4162-AD3F-06F2866FFFC1}"/>
            </a:ext>
          </a:extLst>
        </xdr:cNvPr>
        <xdr:cNvPicPr>
          <a:picLocks noChangeAspect="1"/>
        </xdr:cNvPicPr>
      </xdr:nvPicPr>
      <xdr:blipFill rotWithShape="1">
        <a:blip xmlns:r="http://schemas.openxmlformats.org/officeDocument/2006/relationships" r:embed="rId4"/>
        <a:srcRect b="26665"/>
        <a:stretch/>
      </xdr:blipFill>
      <xdr:spPr>
        <a:xfrm>
          <a:off x="367572" y="3459844"/>
          <a:ext cx="7903857" cy="3962400"/>
        </a:xfrm>
        <a:prstGeom prst="rect">
          <a:avLst/>
        </a:prstGeom>
      </xdr:spPr>
    </xdr:pic>
    <xdr:clientData/>
  </xdr:twoCellAnchor>
  <xdr:twoCellAnchor>
    <xdr:from>
      <xdr:col>0</xdr:col>
      <xdr:colOff>431800</xdr:colOff>
      <xdr:row>16</xdr:row>
      <xdr:rowOff>3991</xdr:rowOff>
    </xdr:from>
    <xdr:to>
      <xdr:col>1</xdr:col>
      <xdr:colOff>130266</xdr:colOff>
      <xdr:row>18</xdr:row>
      <xdr:rowOff>45357</xdr:rowOff>
    </xdr:to>
    <xdr:sp macro="" textlink="">
      <xdr:nvSpPr>
        <xdr:cNvPr id="16" name="正方形/長方形 15">
          <a:extLst>
            <a:ext uri="{FF2B5EF4-FFF2-40B4-BE49-F238E27FC236}">
              <a16:creationId xmlns:a16="http://schemas.microsoft.com/office/drawing/2014/main" id="{085947CB-3AE7-4516-BC21-2301641D1B41}"/>
            </a:ext>
          </a:extLst>
        </xdr:cNvPr>
        <xdr:cNvSpPr/>
      </xdr:nvSpPr>
      <xdr:spPr>
        <a:xfrm>
          <a:off x="431800" y="3445691"/>
          <a:ext cx="371566" cy="371566"/>
        </a:xfrm>
        <a:prstGeom prst="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200952</xdr:colOff>
      <xdr:row>42</xdr:row>
      <xdr:rowOff>143327</xdr:rowOff>
    </xdr:from>
    <xdr:to>
      <xdr:col>8</xdr:col>
      <xdr:colOff>516115</xdr:colOff>
      <xdr:row>70</xdr:row>
      <xdr:rowOff>253998</xdr:rowOff>
    </xdr:to>
    <xdr:pic>
      <xdr:nvPicPr>
        <xdr:cNvPr id="17" name="図 16">
          <a:extLst>
            <a:ext uri="{FF2B5EF4-FFF2-40B4-BE49-F238E27FC236}">
              <a16:creationId xmlns:a16="http://schemas.microsoft.com/office/drawing/2014/main" id="{59632903-81A1-4AEF-B222-C24356DBA010}"/>
            </a:ext>
          </a:extLst>
        </xdr:cNvPr>
        <xdr:cNvPicPr>
          <a:picLocks noChangeAspect="1"/>
        </xdr:cNvPicPr>
      </xdr:nvPicPr>
      <xdr:blipFill>
        <a:blip xmlns:r="http://schemas.openxmlformats.org/officeDocument/2006/relationships" r:embed="rId5"/>
        <a:stretch>
          <a:fillRect/>
        </a:stretch>
      </xdr:blipFill>
      <xdr:spPr>
        <a:xfrm>
          <a:off x="200952" y="7953827"/>
          <a:ext cx="5699963" cy="4733471"/>
        </a:xfrm>
        <a:prstGeom prst="rect">
          <a:avLst/>
        </a:prstGeom>
      </xdr:spPr>
    </xdr:pic>
    <xdr:clientData/>
  </xdr:twoCellAnchor>
  <xdr:twoCellAnchor>
    <xdr:from>
      <xdr:col>0</xdr:col>
      <xdr:colOff>224245</xdr:colOff>
      <xdr:row>57</xdr:row>
      <xdr:rowOff>14877</xdr:rowOff>
    </xdr:from>
    <xdr:to>
      <xdr:col>1</xdr:col>
      <xdr:colOff>399505</xdr:colOff>
      <xdr:row>58</xdr:row>
      <xdr:rowOff>106315</xdr:rowOff>
    </xdr:to>
    <xdr:sp macro="" textlink="">
      <xdr:nvSpPr>
        <xdr:cNvPr id="18" name="正方形/長方形 17">
          <a:extLst>
            <a:ext uri="{FF2B5EF4-FFF2-40B4-BE49-F238E27FC236}">
              <a16:creationId xmlns:a16="http://schemas.microsoft.com/office/drawing/2014/main" id="{F3C18093-A0B8-4D2B-8789-22D5E26AC808}"/>
            </a:ext>
          </a:extLst>
        </xdr:cNvPr>
        <xdr:cNvSpPr/>
      </xdr:nvSpPr>
      <xdr:spPr>
        <a:xfrm>
          <a:off x="224245" y="10301877"/>
          <a:ext cx="848360" cy="256538"/>
        </a:xfrm>
        <a:prstGeom prst="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353785</xdr:colOff>
      <xdr:row>27</xdr:row>
      <xdr:rowOff>36284</xdr:rowOff>
    </xdr:from>
    <xdr:to>
      <xdr:col>11</xdr:col>
      <xdr:colOff>616856</xdr:colOff>
      <xdr:row>29</xdr:row>
      <xdr:rowOff>54429</xdr:rowOff>
    </xdr:to>
    <xdr:sp macro="" textlink="">
      <xdr:nvSpPr>
        <xdr:cNvPr id="19" name="テキスト ボックス 18">
          <a:extLst>
            <a:ext uri="{FF2B5EF4-FFF2-40B4-BE49-F238E27FC236}">
              <a16:creationId xmlns:a16="http://schemas.microsoft.com/office/drawing/2014/main" id="{07F3EEDE-18F0-4CE3-BC07-0C45D69A64B3}"/>
            </a:ext>
          </a:extLst>
        </xdr:cNvPr>
        <xdr:cNvSpPr txBox="1"/>
      </xdr:nvSpPr>
      <xdr:spPr>
        <a:xfrm>
          <a:off x="6411685" y="5294084"/>
          <a:ext cx="1609271" cy="3483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BIZ UDP明朝 Medium" panose="02020500000000000000" pitchFamily="18" charset="-128"/>
              <a:ea typeface="BIZ UDP明朝 Medium" panose="02020500000000000000" pitchFamily="18" charset="-128"/>
            </a:rPr>
            <a:t>令和８年５月１５日</a:t>
          </a:r>
        </a:p>
      </xdr:txBody>
    </xdr:sp>
    <xdr:clientData/>
  </xdr:twoCellAnchor>
  <xdr:twoCellAnchor>
    <xdr:from>
      <xdr:col>5</xdr:col>
      <xdr:colOff>308428</xdr:colOff>
      <xdr:row>43</xdr:row>
      <xdr:rowOff>18143</xdr:rowOff>
    </xdr:from>
    <xdr:to>
      <xdr:col>7</xdr:col>
      <xdr:colOff>90714</xdr:colOff>
      <xdr:row>44</xdr:row>
      <xdr:rowOff>18143</xdr:rowOff>
    </xdr:to>
    <xdr:sp macro="" textlink="">
      <xdr:nvSpPr>
        <xdr:cNvPr id="20" name="テキスト ボックス 19">
          <a:extLst>
            <a:ext uri="{FF2B5EF4-FFF2-40B4-BE49-F238E27FC236}">
              <a16:creationId xmlns:a16="http://schemas.microsoft.com/office/drawing/2014/main" id="{4B001B2F-F9A7-4091-947D-724DFF167EA0}"/>
            </a:ext>
          </a:extLst>
        </xdr:cNvPr>
        <xdr:cNvSpPr txBox="1"/>
      </xdr:nvSpPr>
      <xdr:spPr>
        <a:xfrm>
          <a:off x="3673928" y="7993743"/>
          <a:ext cx="1128486" cy="1651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8</xdr:col>
      <xdr:colOff>117928</xdr:colOff>
      <xdr:row>16</xdr:row>
      <xdr:rowOff>72571</xdr:rowOff>
    </xdr:from>
    <xdr:to>
      <xdr:col>9</xdr:col>
      <xdr:colOff>571500</xdr:colOff>
      <xdr:row>17</xdr:row>
      <xdr:rowOff>72571</xdr:rowOff>
    </xdr:to>
    <xdr:sp macro="" textlink="">
      <xdr:nvSpPr>
        <xdr:cNvPr id="21" name="テキスト ボックス 20">
          <a:extLst>
            <a:ext uri="{FF2B5EF4-FFF2-40B4-BE49-F238E27FC236}">
              <a16:creationId xmlns:a16="http://schemas.microsoft.com/office/drawing/2014/main" id="{8544FADB-5078-42DE-861A-B318E912B08E}"/>
            </a:ext>
          </a:extLst>
        </xdr:cNvPr>
        <xdr:cNvSpPr txBox="1"/>
      </xdr:nvSpPr>
      <xdr:spPr>
        <a:xfrm>
          <a:off x="5502728" y="3514271"/>
          <a:ext cx="1126672" cy="165100"/>
        </a:xfrm>
        <a:prstGeom prst="rect">
          <a:avLst/>
        </a:prstGeom>
        <a:solidFill>
          <a:srgbClr val="41652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464820</xdr:colOff>
      <xdr:row>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076420" y="975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464820</xdr:colOff>
      <xdr:row>100</xdr:row>
      <xdr:rowOff>76200</xdr:rowOff>
    </xdr:from>
    <xdr:ext cx="184731" cy="264560"/>
    <xdr:sp macro="" textlink="">
      <xdr:nvSpPr>
        <xdr:cNvPr id="8" name="テキスト ボックス 7">
          <a:extLst>
            <a:ext uri="{FF2B5EF4-FFF2-40B4-BE49-F238E27FC236}">
              <a16:creationId xmlns:a16="http://schemas.microsoft.com/office/drawing/2014/main" id="{CB2988C1-F627-427F-B5C9-BC18B0BB3DB6}"/>
            </a:ext>
          </a:extLst>
        </xdr:cNvPr>
        <xdr:cNvSpPr txBox="1"/>
      </xdr:nvSpPr>
      <xdr:spPr>
        <a:xfrm>
          <a:off x="2018157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464820</xdr:colOff>
      <xdr:row>22</xdr:row>
      <xdr:rowOff>0</xdr:rowOff>
    </xdr:from>
    <xdr:ext cx="184731" cy="264560"/>
    <xdr:sp macro="" textlink="">
      <xdr:nvSpPr>
        <xdr:cNvPr id="4" name="テキスト ボックス 3">
          <a:extLst>
            <a:ext uri="{FF2B5EF4-FFF2-40B4-BE49-F238E27FC236}">
              <a16:creationId xmlns:a16="http://schemas.microsoft.com/office/drawing/2014/main" id="{3FD995F8-21CE-4A46-893A-253542D4B0A6}"/>
            </a:ext>
          </a:extLst>
        </xdr:cNvPr>
        <xdr:cNvSpPr txBox="1"/>
      </xdr:nvSpPr>
      <xdr:spPr>
        <a:xfrm>
          <a:off x="15606208" y="1317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30480</xdr:colOff>
      <xdr:row>0</xdr:row>
      <xdr:rowOff>63500</xdr:rowOff>
    </xdr:from>
    <xdr:to>
      <xdr:col>5</xdr:col>
      <xdr:colOff>292100</xdr:colOff>
      <xdr:row>4</xdr:row>
      <xdr:rowOff>177800</xdr:rowOff>
    </xdr:to>
    <xdr:sp macro="" textlink="">
      <xdr:nvSpPr>
        <xdr:cNvPr id="2" name="楕円 1">
          <a:extLst>
            <a:ext uri="{FF2B5EF4-FFF2-40B4-BE49-F238E27FC236}">
              <a16:creationId xmlns:a16="http://schemas.microsoft.com/office/drawing/2014/main" id="{A8772861-179A-44CB-88AB-9C4346C4C51D}"/>
            </a:ext>
          </a:extLst>
        </xdr:cNvPr>
        <xdr:cNvSpPr/>
      </xdr:nvSpPr>
      <xdr:spPr>
        <a:xfrm>
          <a:off x="2646680" y="63500"/>
          <a:ext cx="1061720" cy="1066800"/>
        </a:xfrm>
        <a:prstGeom prst="ellipse">
          <a:avLst/>
        </a:prstGeom>
        <a:noFill/>
        <a:ln w="31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2022/4/120224455</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atocity01-my.sharepoint.com/1000&#23376;&#12393;&#12418;&#23478;&#24237;&#25903;&#25588;&#37096;/0250&#20445;&#32946;&#35506;/&#35506;&#22806;&#31192;/&#12304;&#36939;&#21942;&#25903;&#25588;&#20418;&#12305;/20&#12288;&#35036;&#21161;&#37329;/01_&#21306;&#36027;&#35036;&#21161;&#65288;&#31169;&#31435;&#12539;&#23567;&#35215;&#27169;&#12539;&#20107;&#26989;&#25152;&#65289;/R4/01_&#27096;&#24335;&#12539;&#36890;&#30693;/01_&#27096;&#24335;/R04&#12288;&#21306;&#3602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算定データ"/>
      <sheetName val="1-1申請書"/>
      <sheetName val="1-2内訳書"/>
      <sheetName val="2請求書"/>
      <sheetName val="3-1変更申請書"/>
      <sheetName val="3-2変更内訳書"/>
      <sheetName val="4-1実績報告"/>
      <sheetName val="4-2報告内訳書"/>
      <sheetName val="追及のための請求書"/>
      <sheetName val="①賄費（平日）"/>
      <sheetName val="②賄費（土）"/>
      <sheetName val="③バス代"/>
      <sheetName val="④入園費"/>
      <sheetName val="⑤衛生費"/>
      <sheetName val="⑥寝具"/>
      <sheetName val="⑦振興費"/>
      <sheetName val="⑧嘱託医"/>
      <sheetName val="⑨歯科医"/>
      <sheetName val="⑩夏季代替"/>
      <sheetName val="⑪延長"/>
      <sheetName val="⑫緊急通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87FFA-3900-48B5-A194-EFA5108DFCA7}">
  <sheetPr>
    <tabColor rgb="FFFFC000"/>
  </sheetPr>
  <dimension ref="A1:O74"/>
  <sheetViews>
    <sheetView zoomScale="70" zoomScaleNormal="70" workbookViewId="0">
      <selection activeCell="V25" sqref="V25"/>
    </sheetView>
  </sheetViews>
  <sheetFormatPr defaultColWidth="9.6328125" defaultRowHeight="13"/>
  <cols>
    <col min="1" max="16384" width="9.6328125" style="232"/>
  </cols>
  <sheetData>
    <row r="1" spans="1:15" ht="51" customHeight="1" thickBot="1">
      <c r="A1" s="236" t="s">
        <v>261</v>
      </c>
      <c r="B1" s="236"/>
      <c r="C1" s="236"/>
      <c r="D1" s="236"/>
      <c r="E1" s="236"/>
      <c r="F1" s="236"/>
      <c r="G1" s="236"/>
      <c r="H1" s="236"/>
      <c r="I1" s="236"/>
      <c r="J1" s="236"/>
      <c r="K1" s="236"/>
      <c r="L1" s="236"/>
      <c r="M1" s="236"/>
      <c r="N1" s="236"/>
      <c r="O1" s="236"/>
    </row>
    <row r="2" spans="1:15" ht="26.4" customHeight="1" thickBot="1">
      <c r="A2" s="237" t="s">
        <v>262</v>
      </c>
      <c r="B2" s="238"/>
      <c r="C2" s="238"/>
      <c r="D2" s="238"/>
      <c r="E2" s="238"/>
      <c r="F2" s="238"/>
      <c r="G2" s="238"/>
      <c r="H2" s="238"/>
      <c r="I2" s="238"/>
      <c r="J2" s="238"/>
      <c r="K2" s="238"/>
      <c r="L2" s="238"/>
      <c r="M2" s="238"/>
      <c r="N2" s="238"/>
      <c r="O2" s="239"/>
    </row>
    <row r="16" spans="1:15" ht="25.25" customHeight="1">
      <c r="A16" s="232" t="s">
        <v>263</v>
      </c>
    </row>
    <row r="42" spans="1:10" ht="19.25" customHeight="1">
      <c r="A42" s="232" t="s">
        <v>264</v>
      </c>
      <c r="J42" s="232" t="s">
        <v>265</v>
      </c>
    </row>
    <row r="71" spans="1:1" ht="21" customHeight="1"/>
    <row r="74" spans="1:1">
      <c r="A74" s="232" t="s">
        <v>266</v>
      </c>
    </row>
  </sheetData>
  <sheetProtection algorithmName="SHA-512" hashValue="4tvyjeEB8H+YBv6kJyaYQBQ+2y1nSjT3k6nBipeFD6EU7FRabZtRn018vKiE0S7cutRd/Azen3EwttcA7XVqnw==" saltValue="/HySuFORvD1ZgIQAAeS7Dg==" spinCount="100000" sheet="1" objects="1" scenarios="1"/>
  <mergeCells count="2">
    <mergeCell ref="A1:O1"/>
    <mergeCell ref="A2:O2"/>
  </mergeCells>
  <phoneticPr fontId="6"/>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5D05-15D7-4E00-8A83-D52ED01796E0}">
  <sheetPr>
    <tabColor rgb="FFFFC000"/>
    <pageSetUpPr fitToPage="1"/>
  </sheetPr>
  <dimension ref="A1:Q103"/>
  <sheetViews>
    <sheetView tabSelected="1" view="pageBreakPreview" zoomScale="55" zoomScaleNormal="55" zoomScaleSheetLayoutView="55" workbookViewId="0">
      <selection activeCell="C14" sqref="C14"/>
    </sheetView>
  </sheetViews>
  <sheetFormatPr defaultColWidth="8.90625" defaultRowHeight="14"/>
  <cols>
    <col min="1" max="1" width="6.54296875" style="43" customWidth="1"/>
    <col min="2" max="3" width="47.6328125" style="78" customWidth="1"/>
    <col min="4" max="4" width="48.36328125" style="79" customWidth="1"/>
    <col min="5" max="5" width="20.90625" style="43" customWidth="1"/>
    <col min="6" max="6" width="20.90625" style="76" customWidth="1"/>
    <col min="7" max="8" width="11.08984375" style="43" customWidth="1"/>
    <col min="9" max="10" width="8.90625" style="43" customWidth="1"/>
    <col min="11" max="11" width="8.54296875" style="43" hidden="1" customWidth="1"/>
    <col min="12" max="12" width="91" style="54" customWidth="1"/>
    <col min="13" max="16" width="8.90625" style="43"/>
    <col min="17" max="17" width="19.1796875" style="43" hidden="1" customWidth="1"/>
    <col min="18" max="16384" width="8.90625" style="43"/>
  </cols>
  <sheetData>
    <row r="1" spans="1:17" s="81" customFormat="1" ht="50.4" customHeight="1">
      <c r="A1" s="261" t="s">
        <v>260</v>
      </c>
      <c r="B1" s="261"/>
      <c r="C1" s="261"/>
      <c r="D1" s="261"/>
      <c r="E1" s="261"/>
      <c r="F1" s="261"/>
      <c r="G1" s="261"/>
      <c r="H1" s="261"/>
      <c r="I1" s="261"/>
      <c r="J1" s="261"/>
      <c r="K1" s="261"/>
      <c r="L1" s="261"/>
      <c r="M1" s="80"/>
      <c r="N1" s="80"/>
      <c r="O1" s="80"/>
      <c r="P1" s="80"/>
      <c r="Q1" s="80"/>
    </row>
    <row r="2" spans="1:17" ht="27" customHeight="1">
      <c r="A2" s="271" t="s">
        <v>87</v>
      </c>
      <c r="B2" s="271"/>
      <c r="C2" s="271"/>
      <c r="D2" s="271"/>
      <c r="E2" s="271"/>
      <c r="F2" s="271"/>
      <c r="G2" s="271"/>
      <c r="H2" s="271"/>
      <c r="I2" s="100"/>
      <c r="J2" s="100"/>
      <c r="K2" s="100"/>
      <c r="L2" s="100"/>
    </row>
    <row r="3" spans="1:17" ht="27" customHeight="1" thickBot="1">
      <c r="A3" s="272"/>
      <c r="B3" s="272"/>
      <c r="C3" s="272"/>
      <c r="D3" s="272"/>
      <c r="E3" s="272"/>
      <c r="F3" s="272"/>
      <c r="G3" s="272"/>
      <c r="H3" s="272"/>
      <c r="I3" s="100"/>
      <c r="J3" s="100"/>
      <c r="K3" s="100"/>
      <c r="L3" s="100"/>
    </row>
    <row r="4" spans="1:17" ht="46.25" customHeight="1" thickBot="1">
      <c r="A4" s="264" t="s">
        <v>86</v>
      </c>
      <c r="B4" s="265"/>
      <c r="C4" s="265"/>
      <c r="D4" s="265"/>
      <c r="E4" s="265"/>
      <c r="F4" s="265"/>
      <c r="G4" s="265"/>
      <c r="H4" s="266"/>
      <c r="L4" s="44" t="s">
        <v>10</v>
      </c>
    </row>
    <row r="5" spans="1:17" ht="39.65" customHeight="1" thickBot="1">
      <c r="A5" s="86" t="s">
        <v>3</v>
      </c>
      <c r="B5" s="83" t="s">
        <v>4</v>
      </c>
      <c r="C5" s="84" t="s">
        <v>37</v>
      </c>
      <c r="D5" s="85" t="s">
        <v>7</v>
      </c>
      <c r="E5" s="267" t="s">
        <v>38</v>
      </c>
      <c r="F5" s="267"/>
      <c r="G5" s="267"/>
      <c r="H5" s="268"/>
      <c r="L5" s="45" t="s">
        <v>11</v>
      </c>
    </row>
    <row r="6" spans="1:17" ht="39.65" customHeight="1" thickTop="1">
      <c r="A6" s="46">
        <v>1</v>
      </c>
      <c r="B6" s="87" t="s">
        <v>36</v>
      </c>
      <c r="C6" s="217" t="s">
        <v>204</v>
      </c>
      <c r="D6" s="47"/>
      <c r="E6" s="269" t="s">
        <v>205</v>
      </c>
      <c r="F6" s="269"/>
      <c r="G6" s="269"/>
      <c r="H6" s="270"/>
      <c r="K6" s="48">
        <f>IF(D6="",1,"")</f>
        <v>1</v>
      </c>
      <c r="L6" s="49" t="s">
        <v>9</v>
      </c>
    </row>
    <row r="7" spans="1:17" ht="39.65" customHeight="1">
      <c r="A7" s="50">
        <v>2</v>
      </c>
      <c r="B7" s="88" t="s">
        <v>31</v>
      </c>
      <c r="C7" s="218" t="s">
        <v>39</v>
      </c>
      <c r="D7" s="235"/>
      <c r="E7" s="262" t="s">
        <v>212</v>
      </c>
      <c r="F7" s="262"/>
      <c r="G7" s="262"/>
      <c r="H7" s="263"/>
      <c r="K7" s="48">
        <f t="shared" ref="K7:K20" si="0">IF(D7="",1,"")</f>
        <v>1</v>
      </c>
      <c r="L7" s="49" t="s">
        <v>9</v>
      </c>
    </row>
    <row r="8" spans="1:17" ht="39.65" customHeight="1">
      <c r="A8" s="46">
        <v>3</v>
      </c>
      <c r="B8" s="88" t="s">
        <v>32</v>
      </c>
      <c r="C8" s="218" t="s">
        <v>198</v>
      </c>
      <c r="D8" s="171"/>
      <c r="E8" s="262" t="s">
        <v>5</v>
      </c>
      <c r="F8" s="262"/>
      <c r="G8" s="262"/>
      <c r="H8" s="263"/>
      <c r="K8" s="48">
        <f t="shared" si="0"/>
        <v>1</v>
      </c>
      <c r="L8" s="49" t="s">
        <v>9</v>
      </c>
    </row>
    <row r="9" spans="1:17" ht="55.75" customHeight="1">
      <c r="A9" s="50">
        <v>4</v>
      </c>
      <c r="B9" s="88" t="s">
        <v>33</v>
      </c>
      <c r="C9" s="220" t="s">
        <v>214</v>
      </c>
      <c r="D9" s="234"/>
      <c r="E9" s="262" t="s">
        <v>216</v>
      </c>
      <c r="F9" s="262"/>
      <c r="G9" s="262"/>
      <c r="H9" s="263"/>
      <c r="K9" s="48">
        <f t="shared" si="0"/>
        <v>1</v>
      </c>
      <c r="L9" s="49" t="s">
        <v>9</v>
      </c>
    </row>
    <row r="10" spans="1:17" ht="39.65" customHeight="1">
      <c r="A10" s="46">
        <v>5</v>
      </c>
      <c r="B10" s="88" t="s">
        <v>237</v>
      </c>
      <c r="C10" s="218" t="s">
        <v>179</v>
      </c>
      <c r="D10" s="171"/>
      <c r="E10" s="276" t="s">
        <v>213</v>
      </c>
      <c r="F10" s="276"/>
      <c r="G10" s="276"/>
      <c r="H10" s="277"/>
      <c r="K10" s="48">
        <f t="shared" si="0"/>
        <v>1</v>
      </c>
      <c r="L10" s="49" t="s">
        <v>9</v>
      </c>
    </row>
    <row r="11" spans="1:17" ht="39.65" customHeight="1">
      <c r="A11" s="50">
        <v>6</v>
      </c>
      <c r="B11" s="88" t="s">
        <v>34</v>
      </c>
      <c r="C11" s="218" t="s">
        <v>40</v>
      </c>
      <c r="D11" s="171"/>
      <c r="E11" s="276" t="s">
        <v>215</v>
      </c>
      <c r="F11" s="276"/>
      <c r="G11" s="276"/>
      <c r="H11" s="277"/>
      <c r="K11" s="48">
        <f t="shared" si="0"/>
        <v>1</v>
      </c>
      <c r="L11" s="49" t="s">
        <v>9</v>
      </c>
    </row>
    <row r="12" spans="1:17" ht="39.65" customHeight="1">
      <c r="A12" s="46">
        <v>7</v>
      </c>
      <c r="B12" s="89" t="s">
        <v>88</v>
      </c>
      <c r="C12" s="219" t="s">
        <v>89</v>
      </c>
      <c r="D12" s="172"/>
      <c r="E12" s="262" t="s">
        <v>47</v>
      </c>
      <c r="F12" s="262"/>
      <c r="G12" s="262"/>
      <c r="H12" s="263"/>
      <c r="K12" s="48">
        <f t="shared" si="0"/>
        <v>1</v>
      </c>
      <c r="L12" s="49" t="s">
        <v>9</v>
      </c>
    </row>
    <row r="13" spans="1:17" ht="39.65" customHeight="1">
      <c r="A13" s="50">
        <v>8</v>
      </c>
      <c r="B13" s="89" t="s">
        <v>44</v>
      </c>
      <c r="C13" s="219" t="s">
        <v>90</v>
      </c>
      <c r="D13" s="103"/>
      <c r="E13" s="262" t="s">
        <v>91</v>
      </c>
      <c r="F13" s="262"/>
      <c r="G13" s="262"/>
      <c r="H13" s="263"/>
      <c r="K13" s="48">
        <f t="shared" si="0"/>
        <v>1</v>
      </c>
      <c r="L13" s="49" t="s">
        <v>9</v>
      </c>
    </row>
    <row r="14" spans="1:17" ht="39.65" customHeight="1">
      <c r="A14" s="46">
        <v>9</v>
      </c>
      <c r="B14" s="89" t="s">
        <v>45</v>
      </c>
      <c r="C14" s="219" t="s">
        <v>46</v>
      </c>
      <c r="D14" s="144"/>
      <c r="E14" s="262" t="s">
        <v>48</v>
      </c>
      <c r="F14" s="262"/>
      <c r="G14" s="262"/>
      <c r="H14" s="263"/>
      <c r="K14" s="48">
        <f t="shared" si="0"/>
        <v>1</v>
      </c>
      <c r="L14" s="49" t="s">
        <v>9</v>
      </c>
    </row>
    <row r="15" spans="1:17" ht="39.65" customHeight="1">
      <c r="A15" s="50">
        <v>10</v>
      </c>
      <c r="B15" s="88" t="s">
        <v>144</v>
      </c>
      <c r="C15" s="218" t="s">
        <v>145</v>
      </c>
      <c r="D15" s="171"/>
      <c r="E15" s="262" t="s">
        <v>146</v>
      </c>
      <c r="F15" s="262"/>
      <c r="G15" s="262"/>
      <c r="H15" s="263"/>
      <c r="K15" s="48">
        <f t="shared" si="0"/>
        <v>1</v>
      </c>
      <c r="L15" s="49" t="s">
        <v>9</v>
      </c>
    </row>
    <row r="16" spans="1:17" ht="39.65" customHeight="1">
      <c r="A16" s="46">
        <v>11</v>
      </c>
      <c r="B16" s="88" t="s">
        <v>35</v>
      </c>
      <c r="C16" s="218" t="s">
        <v>13</v>
      </c>
      <c r="D16" s="51"/>
      <c r="E16" s="262" t="s">
        <v>6</v>
      </c>
      <c r="F16" s="262"/>
      <c r="G16" s="262"/>
      <c r="H16" s="263"/>
      <c r="K16" s="48">
        <f t="shared" si="0"/>
        <v>1</v>
      </c>
      <c r="L16" s="49" t="s">
        <v>9</v>
      </c>
    </row>
    <row r="17" spans="1:14" ht="39.65" customHeight="1">
      <c r="A17" s="50">
        <v>12</v>
      </c>
      <c r="B17" s="224" t="s">
        <v>217</v>
      </c>
      <c r="C17" s="225" t="s">
        <v>218</v>
      </c>
      <c r="D17" s="51"/>
      <c r="E17" s="288" t="s">
        <v>219</v>
      </c>
      <c r="F17" s="289"/>
      <c r="G17" s="289"/>
      <c r="H17" s="290"/>
      <c r="K17" s="48"/>
      <c r="L17" s="49"/>
    </row>
    <row r="18" spans="1:14" ht="39.65" customHeight="1">
      <c r="A18" s="46">
        <v>13</v>
      </c>
      <c r="B18" s="88" t="s">
        <v>240</v>
      </c>
      <c r="C18" s="218" t="s">
        <v>15</v>
      </c>
      <c r="D18" s="51"/>
      <c r="E18" s="276" t="s">
        <v>8</v>
      </c>
      <c r="F18" s="276"/>
      <c r="G18" s="276"/>
      <c r="H18" s="277"/>
      <c r="K18" s="48">
        <f t="shared" si="0"/>
        <v>1</v>
      </c>
      <c r="L18" s="49" t="s">
        <v>9</v>
      </c>
    </row>
    <row r="19" spans="1:14" ht="39.65" customHeight="1">
      <c r="A19" s="50">
        <v>14</v>
      </c>
      <c r="B19" s="88" t="s">
        <v>241</v>
      </c>
      <c r="C19" s="218" t="s">
        <v>51</v>
      </c>
      <c r="D19" s="82"/>
      <c r="E19" s="262" t="s">
        <v>52</v>
      </c>
      <c r="F19" s="262"/>
      <c r="G19" s="262"/>
      <c r="H19" s="263"/>
      <c r="K19" s="48">
        <f t="shared" si="0"/>
        <v>1</v>
      </c>
      <c r="L19" s="49" t="s">
        <v>9</v>
      </c>
    </row>
    <row r="20" spans="1:14" ht="39.65" customHeight="1" thickBot="1">
      <c r="A20" s="46">
        <v>15</v>
      </c>
      <c r="B20" s="88" t="s">
        <v>242</v>
      </c>
      <c r="C20" s="218" t="s">
        <v>50</v>
      </c>
      <c r="D20" s="229"/>
      <c r="E20" s="262" t="s">
        <v>244</v>
      </c>
      <c r="F20" s="262"/>
      <c r="G20" s="262"/>
      <c r="H20" s="263"/>
      <c r="K20" s="48">
        <f t="shared" si="0"/>
        <v>1</v>
      </c>
      <c r="L20" s="52" t="s">
        <v>9</v>
      </c>
    </row>
    <row r="21" spans="1:14" ht="39.65" customHeight="1" thickBot="1">
      <c r="A21" s="46">
        <v>16</v>
      </c>
      <c r="B21" s="226" t="s">
        <v>243</v>
      </c>
      <c r="C21" s="227" t="s">
        <v>251</v>
      </c>
      <c r="D21" s="228"/>
      <c r="E21" s="291" t="s">
        <v>245</v>
      </c>
      <c r="F21" s="291"/>
      <c r="G21" s="291"/>
      <c r="H21" s="292"/>
      <c r="K21" s="48">
        <f t="shared" ref="K21" si="1">IF(D21="",1,"")</f>
        <v>1</v>
      </c>
      <c r="L21" s="52" t="s">
        <v>9</v>
      </c>
    </row>
    <row r="22" spans="1:14" ht="28.25" customHeight="1" thickBot="1">
      <c r="A22" s="55"/>
      <c r="B22" s="56"/>
      <c r="C22" s="57"/>
      <c r="D22" s="58"/>
      <c r="E22" s="59"/>
      <c r="F22" s="59"/>
      <c r="G22" s="59"/>
      <c r="H22" s="59"/>
    </row>
    <row r="23" spans="1:14" ht="40.75" customHeight="1" thickBot="1">
      <c r="A23" s="279" t="s">
        <v>105</v>
      </c>
      <c r="B23" s="280"/>
      <c r="C23" s="281"/>
      <c r="D23" s="68"/>
      <c r="E23" s="68"/>
      <c r="F23" s="68"/>
      <c r="G23" s="68"/>
      <c r="H23" s="68"/>
      <c r="L23" s="214" t="s">
        <v>103</v>
      </c>
      <c r="M23" s="215"/>
      <c r="N23" s="215"/>
    </row>
    <row r="24" spans="1:14" ht="28.25" customHeight="1">
      <c r="A24" s="50">
        <v>1</v>
      </c>
      <c r="B24" s="97" t="s">
        <v>99</v>
      </c>
      <c r="C24" s="173"/>
      <c r="D24" s="58"/>
      <c r="E24" s="59"/>
      <c r="F24" s="59"/>
      <c r="G24" s="59"/>
      <c r="H24" s="59"/>
      <c r="K24" s="48">
        <f>IF(C24="",1,"")</f>
        <v>1</v>
      </c>
      <c r="L24" s="99" t="s">
        <v>9</v>
      </c>
    </row>
    <row r="25" spans="1:14" ht="28.25" customHeight="1">
      <c r="A25" s="50">
        <v>2</v>
      </c>
      <c r="B25" s="97" t="s">
        <v>100</v>
      </c>
      <c r="C25" s="173"/>
      <c r="D25" s="58"/>
      <c r="E25" s="59"/>
      <c r="F25" s="59"/>
      <c r="G25" s="59"/>
      <c r="H25" s="59"/>
      <c r="K25" s="48">
        <f t="shared" ref="K25:K27" si="2">IF(C25="",1,"")</f>
        <v>1</v>
      </c>
      <c r="L25" s="49" t="s">
        <v>9</v>
      </c>
    </row>
    <row r="26" spans="1:14" ht="28.25" customHeight="1">
      <c r="A26" s="50">
        <v>3</v>
      </c>
      <c r="B26" s="97" t="s">
        <v>101</v>
      </c>
      <c r="C26" s="173"/>
      <c r="D26" s="58"/>
      <c r="E26" s="59"/>
      <c r="F26" s="59"/>
      <c r="G26" s="59"/>
      <c r="H26" s="59"/>
      <c r="K26" s="48">
        <f t="shared" si="2"/>
        <v>1</v>
      </c>
      <c r="L26" s="49" t="s">
        <v>9</v>
      </c>
    </row>
    <row r="27" spans="1:14" ht="28.25" customHeight="1" thickBot="1">
      <c r="A27" s="53">
        <v>4</v>
      </c>
      <c r="B27" s="98" t="s">
        <v>102</v>
      </c>
      <c r="C27" s="174"/>
      <c r="D27" s="58"/>
      <c r="E27" s="59"/>
      <c r="F27" s="59"/>
      <c r="G27" s="59"/>
      <c r="H27" s="59"/>
      <c r="K27" s="48">
        <f t="shared" si="2"/>
        <v>1</v>
      </c>
      <c r="L27" s="52" t="s">
        <v>9</v>
      </c>
    </row>
    <row r="28" spans="1:14" ht="28.25" customHeight="1" thickBot="1">
      <c r="A28" s="55"/>
      <c r="B28" s="56"/>
      <c r="C28" s="57"/>
      <c r="D28" s="58"/>
      <c r="E28" s="59"/>
      <c r="F28" s="59"/>
      <c r="G28" s="59"/>
      <c r="H28" s="59"/>
    </row>
    <row r="29" spans="1:14" ht="43.75" customHeight="1">
      <c r="A29" s="282" t="s">
        <v>259</v>
      </c>
      <c r="B29" s="283"/>
      <c r="C29" s="283"/>
      <c r="D29" s="283"/>
      <c r="E29" s="283"/>
      <c r="F29" s="283"/>
      <c r="G29" s="283"/>
      <c r="H29" s="284"/>
      <c r="L29" s="60" t="s">
        <v>104</v>
      </c>
    </row>
    <row r="30" spans="1:14" s="54" customFormat="1" ht="36.65" customHeight="1">
      <c r="A30" s="61"/>
      <c r="B30" s="278" t="s">
        <v>17</v>
      </c>
      <c r="C30" s="274"/>
      <c r="D30" s="274"/>
      <c r="E30" s="274"/>
      <c r="F30" s="274"/>
      <c r="G30" s="274"/>
      <c r="H30" s="275"/>
      <c r="K30" s="62">
        <f>IF(A30="",1,"")</f>
        <v>1</v>
      </c>
      <c r="L30" s="63" t="s">
        <v>9</v>
      </c>
    </row>
    <row r="31" spans="1:14" s="54" customFormat="1" ht="94.5" customHeight="1">
      <c r="A31" s="61"/>
      <c r="B31" s="285" t="s">
        <v>267</v>
      </c>
      <c r="C31" s="286"/>
      <c r="D31" s="286"/>
      <c r="E31" s="286"/>
      <c r="F31" s="286"/>
      <c r="G31" s="286"/>
      <c r="H31" s="287"/>
      <c r="K31" s="62">
        <f t="shared" ref="K31:K42" si="3">IF(A31="",1,"")</f>
        <v>1</v>
      </c>
      <c r="L31" s="63" t="s">
        <v>9</v>
      </c>
    </row>
    <row r="32" spans="1:14" s="54" customFormat="1" ht="36.65" customHeight="1">
      <c r="A32" s="61"/>
      <c r="B32" s="273" t="s">
        <v>18</v>
      </c>
      <c r="C32" s="274"/>
      <c r="D32" s="274"/>
      <c r="E32" s="274"/>
      <c r="F32" s="274"/>
      <c r="G32" s="274"/>
      <c r="H32" s="275"/>
      <c r="K32" s="62">
        <f t="shared" si="3"/>
        <v>1</v>
      </c>
      <c r="L32" s="63" t="s">
        <v>9</v>
      </c>
    </row>
    <row r="33" spans="1:17" s="54" customFormat="1" ht="36.65" customHeight="1">
      <c r="A33" s="61"/>
      <c r="B33" s="273" t="s">
        <v>19</v>
      </c>
      <c r="C33" s="274"/>
      <c r="D33" s="274"/>
      <c r="E33" s="274"/>
      <c r="F33" s="274"/>
      <c r="G33" s="274"/>
      <c r="H33" s="275"/>
      <c r="K33" s="62">
        <f t="shared" si="3"/>
        <v>1</v>
      </c>
      <c r="L33" s="63" t="s">
        <v>9</v>
      </c>
    </row>
    <row r="34" spans="1:17" s="54" customFormat="1" ht="54" customHeight="1">
      <c r="A34" s="61"/>
      <c r="B34" s="278" t="s">
        <v>257</v>
      </c>
      <c r="C34" s="293"/>
      <c r="D34" s="293"/>
      <c r="E34" s="293"/>
      <c r="F34" s="293"/>
      <c r="G34" s="293"/>
      <c r="H34" s="294"/>
      <c r="K34" s="62">
        <f t="shared" si="3"/>
        <v>1</v>
      </c>
      <c r="L34" s="63" t="s">
        <v>9</v>
      </c>
    </row>
    <row r="35" spans="1:17" s="54" customFormat="1" ht="46.25" customHeight="1">
      <c r="A35" s="61"/>
      <c r="B35" s="278" t="s">
        <v>226</v>
      </c>
      <c r="C35" s="293"/>
      <c r="D35" s="274"/>
      <c r="E35" s="274"/>
      <c r="F35" s="274"/>
      <c r="G35" s="274"/>
      <c r="H35" s="275"/>
      <c r="K35" s="62">
        <f t="shared" si="3"/>
        <v>1</v>
      </c>
      <c r="L35" s="63" t="s">
        <v>9</v>
      </c>
    </row>
    <row r="36" spans="1:17" s="54" customFormat="1" ht="36.65" customHeight="1">
      <c r="A36" s="61"/>
      <c r="B36" s="273" t="s">
        <v>227</v>
      </c>
      <c r="C36" s="274"/>
      <c r="D36" s="274"/>
      <c r="E36" s="274"/>
      <c r="F36" s="274"/>
      <c r="G36" s="274"/>
      <c r="H36" s="275"/>
      <c r="K36" s="62">
        <f t="shared" si="3"/>
        <v>1</v>
      </c>
      <c r="L36" s="63" t="s">
        <v>9</v>
      </c>
    </row>
    <row r="37" spans="1:17" s="54" customFormat="1" ht="36.65" customHeight="1">
      <c r="A37" s="61"/>
      <c r="B37" s="273" t="s">
        <v>228</v>
      </c>
      <c r="C37" s="274"/>
      <c r="D37" s="274"/>
      <c r="E37" s="274"/>
      <c r="F37" s="274"/>
      <c r="G37" s="274"/>
      <c r="H37" s="275"/>
      <c r="K37" s="62"/>
      <c r="L37" s="63"/>
    </row>
    <row r="38" spans="1:17" s="54" customFormat="1" ht="36.65" customHeight="1">
      <c r="A38" s="61"/>
      <c r="B38" s="273" t="s">
        <v>84</v>
      </c>
      <c r="C38" s="274"/>
      <c r="D38" s="274"/>
      <c r="E38" s="274"/>
      <c r="F38" s="274"/>
      <c r="G38" s="274"/>
      <c r="H38" s="275"/>
      <c r="K38" s="62">
        <f t="shared" si="3"/>
        <v>1</v>
      </c>
      <c r="L38" s="63" t="s">
        <v>9</v>
      </c>
    </row>
    <row r="39" spans="1:17" s="54" customFormat="1" ht="36.65" customHeight="1">
      <c r="A39" s="61"/>
      <c r="B39" s="273" t="s">
        <v>210</v>
      </c>
      <c r="C39" s="274"/>
      <c r="D39" s="274"/>
      <c r="E39" s="274"/>
      <c r="F39" s="274"/>
      <c r="G39" s="274"/>
      <c r="H39" s="275"/>
      <c r="K39" s="62">
        <f t="shared" si="3"/>
        <v>1</v>
      </c>
      <c r="L39" s="63" t="s">
        <v>9</v>
      </c>
    </row>
    <row r="40" spans="1:17" s="54" customFormat="1" ht="36.65" customHeight="1">
      <c r="A40" s="61"/>
      <c r="B40" s="273" t="s">
        <v>246</v>
      </c>
      <c r="C40" s="274"/>
      <c r="D40" s="274"/>
      <c r="E40" s="274"/>
      <c r="F40" s="274"/>
      <c r="G40" s="274"/>
      <c r="H40" s="275"/>
      <c r="K40" s="62">
        <f t="shared" si="3"/>
        <v>1</v>
      </c>
      <c r="L40" s="63" t="s">
        <v>9</v>
      </c>
    </row>
    <row r="41" spans="1:17" s="54" customFormat="1" ht="36.65" customHeight="1">
      <c r="A41" s="61"/>
      <c r="B41" s="273" t="s">
        <v>248</v>
      </c>
      <c r="C41" s="274"/>
      <c r="D41" s="274"/>
      <c r="E41" s="274"/>
      <c r="F41" s="274"/>
      <c r="G41" s="274"/>
      <c r="H41" s="275"/>
      <c r="K41" s="62">
        <f t="shared" si="3"/>
        <v>1</v>
      </c>
      <c r="L41" s="63" t="s">
        <v>9</v>
      </c>
    </row>
    <row r="42" spans="1:17" s="54" customFormat="1" ht="36.65" customHeight="1" thickBot="1">
      <c r="A42" s="221"/>
      <c r="B42" s="301" t="s">
        <v>20</v>
      </c>
      <c r="C42" s="302"/>
      <c r="D42" s="302"/>
      <c r="E42" s="302"/>
      <c r="F42" s="302"/>
      <c r="G42" s="302"/>
      <c r="H42" s="303"/>
      <c r="K42" s="62">
        <f t="shared" si="3"/>
        <v>1</v>
      </c>
      <c r="L42" s="64" t="s">
        <v>9</v>
      </c>
    </row>
    <row r="43" spans="1:17" ht="28.25" customHeight="1" thickBot="1">
      <c r="A43" s="65"/>
      <c r="B43" s="66"/>
      <c r="C43" s="66"/>
      <c r="D43" s="67"/>
      <c r="E43" s="67"/>
      <c r="F43" s="67"/>
      <c r="G43" s="67"/>
      <c r="H43" s="67"/>
      <c r="K43" s="54"/>
      <c r="Q43" s="43" t="s">
        <v>41</v>
      </c>
    </row>
    <row r="44" spans="1:17" ht="28.25" customHeight="1">
      <c r="A44" s="264" t="s">
        <v>147</v>
      </c>
      <c r="B44" s="265"/>
      <c r="C44" s="265"/>
      <c r="D44" s="266"/>
      <c r="E44" s="68"/>
      <c r="F44" s="68"/>
      <c r="G44" s="68"/>
      <c r="H44" s="68"/>
      <c r="K44" s="79" t="str">
        <f t="shared" ref="K44" si="4">IF(A44="",1,"")</f>
        <v/>
      </c>
      <c r="L44" s="299" t="s">
        <v>173</v>
      </c>
    </row>
    <row r="45" spans="1:17" ht="28.25" customHeight="1" thickBot="1">
      <c r="A45" s="107" t="s">
        <v>30</v>
      </c>
      <c r="B45" s="108" t="s">
        <v>4</v>
      </c>
      <c r="C45" s="115" t="s">
        <v>37</v>
      </c>
      <c r="D45" s="116" t="s">
        <v>166</v>
      </c>
      <c r="E45" s="69"/>
      <c r="F45" s="69"/>
      <c r="G45" s="69"/>
      <c r="H45" s="69"/>
      <c r="K45" s="79"/>
      <c r="L45" s="300"/>
    </row>
    <row r="46" spans="1:17" ht="46.25" customHeight="1">
      <c r="A46" s="112">
        <v>1</v>
      </c>
      <c r="B46" s="113" t="s">
        <v>107</v>
      </c>
      <c r="C46" s="114" t="s">
        <v>108</v>
      </c>
      <c r="D46" s="222"/>
      <c r="E46" s="69"/>
      <c r="F46" s="69"/>
      <c r="G46" s="69"/>
      <c r="H46" s="69"/>
      <c r="K46" s="110">
        <f>IF(D46="",1,"")</f>
        <v>1</v>
      </c>
      <c r="L46" s="111" t="s">
        <v>9</v>
      </c>
    </row>
    <row r="47" spans="1:17" ht="28.25" customHeight="1">
      <c r="A47" s="102">
        <v>2</v>
      </c>
      <c r="B47" s="103" t="s">
        <v>85</v>
      </c>
      <c r="C47" s="104" t="s">
        <v>206</v>
      </c>
      <c r="D47" s="211"/>
      <c r="E47" s="69"/>
      <c r="F47" s="69"/>
      <c r="G47" s="69"/>
      <c r="K47" s="110">
        <f>IF(D47="",1,"")</f>
        <v>1</v>
      </c>
      <c r="L47" s="111" t="s">
        <v>9</v>
      </c>
    </row>
    <row r="48" spans="1:17" ht="28.25" customHeight="1">
      <c r="A48" s="102">
        <v>3</v>
      </c>
      <c r="B48" s="103" t="s">
        <v>109</v>
      </c>
      <c r="C48" s="104" t="s">
        <v>208</v>
      </c>
      <c r="D48" s="105"/>
      <c r="E48" s="69"/>
      <c r="F48" s="69"/>
      <c r="G48" s="69"/>
      <c r="K48" s="110">
        <f t="shared" ref="K48:K52" si="5">IF(D48="",1,"")</f>
        <v>1</v>
      </c>
      <c r="L48" s="111" t="s">
        <v>9</v>
      </c>
    </row>
    <row r="49" spans="1:12" ht="28.25" customHeight="1">
      <c r="A49" s="102">
        <v>4</v>
      </c>
      <c r="B49" s="103" t="s">
        <v>110</v>
      </c>
      <c r="C49" s="104" t="s">
        <v>208</v>
      </c>
      <c r="D49" s="105"/>
      <c r="E49" s="69"/>
      <c r="F49" s="69"/>
      <c r="G49" s="69"/>
      <c r="K49" s="110">
        <f t="shared" si="5"/>
        <v>1</v>
      </c>
      <c r="L49" s="111" t="s">
        <v>9</v>
      </c>
    </row>
    <row r="50" spans="1:12" ht="28.25" customHeight="1">
      <c r="A50" s="102">
        <v>5</v>
      </c>
      <c r="B50" s="103" t="s">
        <v>111</v>
      </c>
      <c r="C50" s="104" t="s">
        <v>208</v>
      </c>
      <c r="D50" s="105"/>
      <c r="E50" s="69"/>
      <c r="F50" s="69"/>
      <c r="G50" s="69"/>
      <c r="H50" s="69"/>
      <c r="K50" s="110">
        <f t="shared" si="5"/>
        <v>1</v>
      </c>
      <c r="L50" s="111" t="s">
        <v>9</v>
      </c>
    </row>
    <row r="51" spans="1:12" ht="134.4" customHeight="1">
      <c r="A51" s="102">
        <v>6</v>
      </c>
      <c r="B51" s="106" t="s">
        <v>112</v>
      </c>
      <c r="C51" s="164" t="s">
        <v>190</v>
      </c>
      <c r="D51" s="216"/>
      <c r="E51" s="69"/>
      <c r="F51" s="69"/>
      <c r="G51" s="69"/>
      <c r="H51" s="69"/>
      <c r="K51" s="110">
        <f t="shared" si="5"/>
        <v>1</v>
      </c>
      <c r="L51" s="111" t="s">
        <v>9</v>
      </c>
    </row>
    <row r="52" spans="1:12" ht="28.25" customHeight="1">
      <c r="A52" s="102">
        <v>7</v>
      </c>
      <c r="B52" s="106" t="s">
        <v>113</v>
      </c>
      <c r="C52" s="104" t="s">
        <v>114</v>
      </c>
      <c r="D52" s="211"/>
      <c r="E52" s="69"/>
      <c r="F52" s="70"/>
      <c r="G52" s="69"/>
      <c r="H52" s="69"/>
      <c r="K52" s="110">
        <f t="shared" si="5"/>
        <v>1</v>
      </c>
      <c r="L52" s="111" t="s">
        <v>9</v>
      </c>
    </row>
    <row r="53" spans="1:12" ht="28.25" customHeight="1">
      <c r="A53" s="102">
        <v>8</v>
      </c>
      <c r="B53" s="106" t="s">
        <v>115</v>
      </c>
      <c r="C53" s="104" t="s">
        <v>116</v>
      </c>
      <c r="D53" s="211"/>
      <c r="E53" s="71"/>
      <c r="F53" s="71"/>
      <c r="G53" s="71"/>
      <c r="H53" s="71"/>
      <c r="K53" s="110" t="str">
        <f>IF(AND(D52="はい",D53&lt;&gt;""),"",IF(AND(D52="いいえ",D53=""),"","1"))</f>
        <v>1</v>
      </c>
      <c r="L53" s="111" t="s">
        <v>9</v>
      </c>
    </row>
    <row r="54" spans="1:12" ht="28.25" customHeight="1">
      <c r="A54" s="102">
        <v>9</v>
      </c>
      <c r="B54" s="103" t="s">
        <v>117</v>
      </c>
      <c r="C54" s="104" t="s">
        <v>14</v>
      </c>
      <c r="D54" s="211"/>
      <c r="E54" s="71"/>
      <c r="F54" s="71"/>
      <c r="G54" s="71"/>
      <c r="H54" s="71"/>
      <c r="K54" s="110" t="str">
        <f>IF(AND(D52="はい",D54&lt;&gt;""),"",IF(AND(D52="いいえ",D54=""),"","1"))</f>
        <v>1</v>
      </c>
      <c r="L54" s="111" t="s">
        <v>9</v>
      </c>
    </row>
    <row r="55" spans="1:12" ht="37.25" customHeight="1" thickBot="1">
      <c r="A55" s="107">
        <v>10</v>
      </c>
      <c r="B55" s="108" t="s">
        <v>118</v>
      </c>
      <c r="C55" s="109" t="s">
        <v>207</v>
      </c>
      <c r="D55" s="213"/>
      <c r="E55" s="71"/>
      <c r="F55" s="71"/>
      <c r="G55" s="71"/>
      <c r="H55" s="71"/>
      <c r="K55" s="110" t="str">
        <f>IF(AND(D52="はい",D55&lt;&gt;""),"",IF(AND(D52="いいえ",D55=""),"","1"))</f>
        <v>1</v>
      </c>
      <c r="L55" s="111" t="s">
        <v>9</v>
      </c>
    </row>
    <row r="56" spans="1:12" ht="28.25" customHeight="1" thickBot="1">
      <c r="A56" s="65"/>
      <c r="B56" s="66"/>
      <c r="C56" s="66"/>
      <c r="D56" s="72"/>
      <c r="E56" s="72"/>
      <c r="F56" s="72"/>
      <c r="G56" s="72"/>
      <c r="H56" s="72"/>
    </row>
    <row r="57" spans="1:12" ht="33.65" customHeight="1" thickBot="1">
      <c r="A57" s="304" t="s">
        <v>192</v>
      </c>
      <c r="B57" s="305"/>
      <c r="C57" s="305"/>
      <c r="D57" s="306"/>
      <c r="E57" s="311" t="s">
        <v>193</v>
      </c>
      <c r="F57" s="312"/>
      <c r="G57" s="137"/>
      <c r="J57" s="79"/>
      <c r="L57" s="295" t="s">
        <v>174</v>
      </c>
    </row>
    <row r="58" spans="1:12" ht="49.25" customHeight="1" thickBot="1">
      <c r="A58" s="297" t="s">
        <v>43</v>
      </c>
      <c r="B58" s="298"/>
      <c r="C58" s="138" t="s">
        <v>183</v>
      </c>
      <c r="D58" s="179" t="s">
        <v>202</v>
      </c>
      <c r="E58" s="307" t="s">
        <v>156</v>
      </c>
      <c r="F58" s="308"/>
      <c r="G58" s="137"/>
      <c r="J58" s="79"/>
      <c r="L58" s="296"/>
    </row>
    <row r="59" spans="1:12" ht="50.4" customHeight="1" thickTop="1">
      <c r="A59" s="139">
        <v>1</v>
      </c>
      <c r="B59" s="140" t="s">
        <v>163</v>
      </c>
      <c r="C59" s="141"/>
      <c r="D59" s="176"/>
      <c r="E59" s="317" t="s">
        <v>236</v>
      </c>
      <c r="F59" s="318"/>
      <c r="G59" s="137"/>
      <c r="K59" s="110">
        <f>IF(OR(C59="",D59=""),1,"")</f>
        <v>1</v>
      </c>
      <c r="L59" s="142" t="s">
        <v>9</v>
      </c>
    </row>
    <row r="60" spans="1:12" ht="33.65" customHeight="1">
      <c r="A60" s="143">
        <v>2</v>
      </c>
      <c r="B60" s="144" t="s">
        <v>164</v>
      </c>
      <c r="C60" s="145"/>
      <c r="D60" s="177"/>
      <c r="E60" s="319"/>
      <c r="F60" s="320"/>
      <c r="G60" s="146"/>
      <c r="K60" s="110">
        <f t="shared" ref="K60:K70" si="6">IF(OR(C60="",D60=""),1,"")</f>
        <v>1</v>
      </c>
      <c r="L60" s="142" t="s">
        <v>9</v>
      </c>
    </row>
    <row r="61" spans="1:12" ht="33.65" customHeight="1">
      <c r="A61" s="143">
        <v>3</v>
      </c>
      <c r="B61" s="144" t="s">
        <v>165</v>
      </c>
      <c r="C61" s="145"/>
      <c r="D61" s="177"/>
      <c r="E61" s="321"/>
      <c r="F61" s="322"/>
      <c r="G61" s="137"/>
      <c r="K61" s="110">
        <f t="shared" si="6"/>
        <v>1</v>
      </c>
      <c r="L61" s="142" t="s">
        <v>9</v>
      </c>
    </row>
    <row r="62" spans="1:12" ht="33.65" customHeight="1">
      <c r="A62" s="143">
        <v>4</v>
      </c>
      <c r="B62" s="144" t="s">
        <v>155</v>
      </c>
      <c r="C62" s="145"/>
      <c r="D62" s="177"/>
      <c r="E62" s="315" t="s">
        <v>203</v>
      </c>
      <c r="F62" s="316"/>
      <c r="K62" s="110">
        <f t="shared" si="6"/>
        <v>1</v>
      </c>
      <c r="L62" s="142" t="s">
        <v>9</v>
      </c>
    </row>
    <row r="63" spans="1:12" ht="33.65" customHeight="1">
      <c r="A63" s="143">
        <v>5</v>
      </c>
      <c r="B63" s="144" t="s">
        <v>191</v>
      </c>
      <c r="C63" s="145"/>
      <c r="D63" s="177"/>
      <c r="E63" s="313" t="s">
        <v>194</v>
      </c>
      <c r="F63" s="314"/>
      <c r="K63" s="110">
        <f t="shared" si="6"/>
        <v>1</v>
      </c>
      <c r="L63" s="142" t="s">
        <v>9</v>
      </c>
    </row>
    <row r="64" spans="1:12" ht="33.65" customHeight="1">
      <c r="A64" s="143">
        <v>6</v>
      </c>
      <c r="B64" s="144"/>
      <c r="C64" s="145"/>
      <c r="D64" s="177"/>
      <c r="E64" s="313" t="s">
        <v>194</v>
      </c>
      <c r="F64" s="314"/>
      <c r="G64" s="137"/>
      <c r="K64" s="110">
        <f t="shared" si="6"/>
        <v>1</v>
      </c>
      <c r="L64" s="142" t="s">
        <v>9</v>
      </c>
    </row>
    <row r="65" spans="1:12" ht="33.65" customHeight="1">
      <c r="A65" s="143">
        <v>7</v>
      </c>
      <c r="B65" s="144"/>
      <c r="C65" s="145"/>
      <c r="D65" s="177"/>
      <c r="E65" s="313" t="s">
        <v>194</v>
      </c>
      <c r="F65" s="314"/>
      <c r="G65" s="137"/>
      <c r="K65" s="110">
        <f t="shared" si="6"/>
        <v>1</v>
      </c>
      <c r="L65" s="142" t="s">
        <v>9</v>
      </c>
    </row>
    <row r="66" spans="1:12" ht="33.65" customHeight="1">
      <c r="A66" s="143">
        <v>8</v>
      </c>
      <c r="B66" s="144"/>
      <c r="C66" s="145"/>
      <c r="D66" s="177"/>
      <c r="E66" s="313" t="s">
        <v>194</v>
      </c>
      <c r="F66" s="314"/>
      <c r="G66" s="137"/>
      <c r="K66" s="110">
        <f t="shared" si="6"/>
        <v>1</v>
      </c>
      <c r="L66" s="142" t="s">
        <v>9</v>
      </c>
    </row>
    <row r="67" spans="1:12" ht="33.65" customHeight="1">
      <c r="A67" s="143">
        <v>9</v>
      </c>
      <c r="B67" s="144"/>
      <c r="C67" s="145"/>
      <c r="D67" s="177"/>
      <c r="E67" s="313" t="s">
        <v>194</v>
      </c>
      <c r="F67" s="314"/>
      <c r="G67" s="137"/>
      <c r="K67" s="110">
        <f t="shared" si="6"/>
        <v>1</v>
      </c>
      <c r="L67" s="142" t="s">
        <v>9</v>
      </c>
    </row>
    <row r="68" spans="1:12" ht="33.65" customHeight="1">
      <c r="A68" s="143">
        <v>10</v>
      </c>
      <c r="B68" s="144"/>
      <c r="C68" s="145"/>
      <c r="D68" s="177"/>
      <c r="E68" s="313" t="s">
        <v>194</v>
      </c>
      <c r="F68" s="314"/>
      <c r="G68" s="137"/>
      <c r="K68" s="110">
        <f t="shared" si="6"/>
        <v>1</v>
      </c>
      <c r="L68" s="142" t="s">
        <v>9</v>
      </c>
    </row>
    <row r="69" spans="1:12" ht="33.65" customHeight="1">
      <c r="A69" s="143">
        <v>11</v>
      </c>
      <c r="B69" s="144"/>
      <c r="C69" s="145"/>
      <c r="D69" s="177"/>
      <c r="E69" s="313" t="s">
        <v>194</v>
      </c>
      <c r="F69" s="314"/>
      <c r="G69" s="137"/>
      <c r="K69" s="110">
        <f t="shared" si="6"/>
        <v>1</v>
      </c>
      <c r="L69" s="142" t="s">
        <v>9</v>
      </c>
    </row>
    <row r="70" spans="1:12" ht="33.65" customHeight="1">
      <c r="A70" s="143">
        <v>12</v>
      </c>
      <c r="B70" s="144"/>
      <c r="C70" s="145"/>
      <c r="D70" s="177"/>
      <c r="E70" s="313" t="s">
        <v>194</v>
      </c>
      <c r="F70" s="314"/>
      <c r="G70" s="137"/>
      <c r="K70" s="110">
        <f t="shared" si="6"/>
        <v>1</v>
      </c>
      <c r="L70" s="142" t="s">
        <v>9</v>
      </c>
    </row>
    <row r="71" spans="1:12" ht="33.65" customHeight="1" thickBot="1">
      <c r="A71" s="147" t="s">
        <v>42</v>
      </c>
      <c r="B71" s="148"/>
      <c r="C71" s="157">
        <f>SUM(C59:C70)</f>
        <v>0</v>
      </c>
      <c r="D71" s="178">
        <f>SUM(D59:D70)</f>
        <v>0</v>
      </c>
      <c r="E71" s="309"/>
      <c r="F71" s="310"/>
      <c r="G71" s="137"/>
      <c r="J71" s="79"/>
      <c r="L71" s="43"/>
    </row>
    <row r="72" spans="1:12" ht="28.25" customHeight="1" thickBot="1">
      <c r="A72" s="149"/>
      <c r="B72" s="137"/>
      <c r="C72" s="137"/>
      <c r="D72" s="137"/>
      <c r="E72" s="137"/>
      <c r="F72" s="137"/>
      <c r="G72" s="137"/>
      <c r="H72" s="137"/>
      <c r="K72" s="79"/>
      <c r="L72" s="43"/>
    </row>
    <row r="73" spans="1:12" ht="42" customHeight="1" thickBot="1">
      <c r="A73" s="149"/>
      <c r="B73" s="187" t="s">
        <v>157</v>
      </c>
      <c r="C73" s="186">
        <f>D71</f>
        <v>0</v>
      </c>
      <c r="D73" s="183"/>
      <c r="E73" s="137"/>
      <c r="F73" s="137"/>
      <c r="G73" s="137"/>
      <c r="H73" s="137"/>
      <c r="L73" s="43"/>
    </row>
    <row r="74" spans="1:12" ht="42" customHeight="1" thickBot="1">
      <c r="A74" s="149"/>
      <c r="B74" s="180" t="s">
        <v>158</v>
      </c>
      <c r="C74" s="185">
        <f>ROUNDDOWN(C73*1/2,-3)</f>
        <v>0</v>
      </c>
      <c r="D74" s="184"/>
      <c r="E74" s="137"/>
      <c r="F74" s="137"/>
      <c r="G74" s="137"/>
      <c r="H74" s="137"/>
      <c r="K74" s="79"/>
      <c r="L74" s="43"/>
    </row>
    <row r="75" spans="1:12" ht="42" customHeight="1" thickBot="1">
      <c r="A75" s="149"/>
      <c r="B75" s="136"/>
      <c r="C75" s="152"/>
      <c r="D75" s="137"/>
      <c r="E75" s="137"/>
      <c r="F75" s="137"/>
      <c r="G75" s="137"/>
      <c r="H75" s="137"/>
      <c r="K75" s="79"/>
      <c r="L75" s="43"/>
    </row>
    <row r="76" spans="1:12" ht="47.4" customHeight="1">
      <c r="A76" s="149"/>
      <c r="B76" s="153" t="s">
        <v>159</v>
      </c>
      <c r="C76" s="159">
        <f>C71-SUM(C77:C78)</f>
        <v>0</v>
      </c>
      <c r="D76" s="154" t="s">
        <v>160</v>
      </c>
      <c r="E76" s="137"/>
      <c r="F76" s="137"/>
      <c r="G76" s="137"/>
      <c r="H76" s="137"/>
      <c r="K76" s="79"/>
      <c r="L76" s="43"/>
    </row>
    <row r="77" spans="1:12" ht="47.4" customHeight="1">
      <c r="A77" s="149"/>
      <c r="B77" s="155" t="s">
        <v>161</v>
      </c>
      <c r="C77" s="160">
        <f>IF(D46="特許権",IF(C74&gt;250000,250000,C74),0)</f>
        <v>0</v>
      </c>
      <c r="D77" s="156" t="s">
        <v>180</v>
      </c>
      <c r="E77" s="137"/>
      <c r="F77" s="137"/>
      <c r="G77" s="137"/>
      <c r="H77" s="137"/>
      <c r="K77" s="79"/>
      <c r="L77" s="43"/>
    </row>
    <row r="78" spans="1:12" ht="47.4" customHeight="1">
      <c r="A78" s="149"/>
      <c r="B78" s="155" t="s">
        <v>182</v>
      </c>
      <c r="C78" s="160">
        <f>IF(D46&lt;&gt;"特許権",IF(C74&gt;150000,150000,C74),0)</f>
        <v>0</v>
      </c>
      <c r="D78" s="156" t="s">
        <v>181</v>
      </c>
      <c r="E78" s="137"/>
      <c r="F78" s="137"/>
      <c r="G78" s="137"/>
      <c r="H78" s="137"/>
      <c r="K78" s="79"/>
      <c r="L78" s="43"/>
    </row>
    <row r="79" spans="1:12" ht="47.4" customHeight="1" thickBot="1">
      <c r="A79" s="149"/>
      <c r="B79" s="150" t="s">
        <v>42</v>
      </c>
      <c r="C79" s="158">
        <f>SUM(C76:C78)</f>
        <v>0</v>
      </c>
      <c r="D79" s="151"/>
      <c r="E79" s="137"/>
      <c r="F79" s="137"/>
      <c r="G79" s="137"/>
      <c r="H79" s="137"/>
      <c r="K79" s="79"/>
      <c r="L79" s="43"/>
    </row>
    <row r="80" spans="1:12" ht="28.25" customHeight="1" thickBot="1">
      <c r="A80" s="75"/>
      <c r="B80" s="75"/>
      <c r="C80" s="75"/>
      <c r="D80" s="75"/>
      <c r="E80" s="75"/>
      <c r="F80" s="75"/>
      <c r="G80" s="75"/>
      <c r="H80" s="75"/>
    </row>
    <row r="81" spans="1:12" ht="28.25" customHeight="1">
      <c r="A81" s="208" t="s">
        <v>175</v>
      </c>
      <c r="B81" s="209"/>
      <c r="C81" s="209"/>
      <c r="D81" s="209"/>
      <c r="E81" s="209"/>
      <c r="F81" s="209"/>
      <c r="G81" s="209"/>
      <c r="H81" s="210"/>
      <c r="L81" s="74" t="s">
        <v>176</v>
      </c>
    </row>
    <row r="82" spans="1:12" ht="28.25" customHeight="1">
      <c r="A82" s="166"/>
      <c r="B82" s="244" t="s">
        <v>253</v>
      </c>
      <c r="C82" s="245"/>
      <c r="D82" s="245"/>
      <c r="E82" s="245"/>
      <c r="F82" s="245"/>
      <c r="G82" s="245"/>
      <c r="H82" s="246"/>
      <c r="K82" s="48">
        <f t="shared" ref="K82:K89" si="7">IF(A82="",1,"")</f>
        <v>1</v>
      </c>
      <c r="L82" s="49" t="s">
        <v>9</v>
      </c>
    </row>
    <row r="83" spans="1:12" ht="28.25" customHeight="1">
      <c r="A83" s="166"/>
      <c r="B83" s="244" t="s">
        <v>149</v>
      </c>
      <c r="C83" s="245"/>
      <c r="D83" s="245"/>
      <c r="E83" s="245"/>
      <c r="F83" s="245"/>
      <c r="G83" s="245"/>
      <c r="H83" s="246"/>
      <c r="K83" s="48">
        <f t="shared" si="7"/>
        <v>1</v>
      </c>
      <c r="L83" s="49" t="s">
        <v>9</v>
      </c>
    </row>
    <row r="84" spans="1:12" ht="28.25" customHeight="1">
      <c r="A84" s="166"/>
      <c r="B84" s="244" t="s">
        <v>150</v>
      </c>
      <c r="C84" s="245"/>
      <c r="D84" s="245"/>
      <c r="E84" s="245"/>
      <c r="F84" s="245"/>
      <c r="G84" s="245"/>
      <c r="H84" s="246"/>
      <c r="K84" s="48">
        <f t="shared" si="7"/>
        <v>1</v>
      </c>
      <c r="L84" s="49" t="s">
        <v>9</v>
      </c>
    </row>
    <row r="85" spans="1:12" ht="28.25" customHeight="1">
      <c r="A85" s="166"/>
      <c r="B85" s="244" t="s">
        <v>151</v>
      </c>
      <c r="C85" s="245"/>
      <c r="D85" s="245"/>
      <c r="E85" s="245"/>
      <c r="F85" s="245"/>
      <c r="G85" s="245"/>
      <c r="H85" s="246"/>
      <c r="K85" s="48">
        <f t="shared" si="7"/>
        <v>1</v>
      </c>
      <c r="L85" s="49" t="s">
        <v>9</v>
      </c>
    </row>
    <row r="86" spans="1:12" ht="28.25" customHeight="1">
      <c r="A86" s="166"/>
      <c r="B86" s="244" t="s">
        <v>152</v>
      </c>
      <c r="C86" s="245"/>
      <c r="D86" s="245"/>
      <c r="E86" s="245"/>
      <c r="F86" s="245"/>
      <c r="G86" s="245"/>
      <c r="H86" s="246"/>
      <c r="K86" s="48">
        <f t="shared" si="7"/>
        <v>1</v>
      </c>
      <c r="L86" s="49" t="s">
        <v>9</v>
      </c>
    </row>
    <row r="87" spans="1:12" ht="58.75" customHeight="1">
      <c r="A87" s="166"/>
      <c r="B87" s="244" t="s">
        <v>222</v>
      </c>
      <c r="C87" s="245"/>
      <c r="D87" s="245"/>
      <c r="E87" s="245"/>
      <c r="F87" s="245"/>
      <c r="G87" s="245"/>
      <c r="H87" s="246"/>
      <c r="K87" s="48">
        <f t="shared" si="7"/>
        <v>1</v>
      </c>
      <c r="L87" s="49" t="s">
        <v>9</v>
      </c>
    </row>
    <row r="88" spans="1:12" ht="28.25" customHeight="1">
      <c r="A88" s="166"/>
      <c r="B88" s="244" t="s">
        <v>223</v>
      </c>
      <c r="C88" s="245"/>
      <c r="D88" s="245"/>
      <c r="E88" s="245"/>
      <c r="F88" s="245"/>
      <c r="G88" s="245"/>
      <c r="H88" s="246"/>
      <c r="K88" s="48">
        <f t="shared" si="7"/>
        <v>1</v>
      </c>
      <c r="L88" s="49" t="s">
        <v>9</v>
      </c>
    </row>
    <row r="89" spans="1:12" ht="28.25" customHeight="1">
      <c r="A89" s="167"/>
      <c r="B89" s="244" t="s">
        <v>153</v>
      </c>
      <c r="C89" s="245"/>
      <c r="D89" s="245"/>
      <c r="E89" s="245"/>
      <c r="F89" s="245"/>
      <c r="G89" s="245"/>
      <c r="H89" s="246"/>
      <c r="K89" s="48">
        <f t="shared" si="7"/>
        <v>1</v>
      </c>
      <c r="L89" s="49" t="s">
        <v>9</v>
      </c>
    </row>
    <row r="90" spans="1:12" ht="28.25" customHeight="1">
      <c r="A90" s="167"/>
      <c r="B90" s="240" t="s">
        <v>148</v>
      </c>
      <c r="C90" s="241"/>
      <c r="D90" s="241"/>
      <c r="E90" s="241"/>
      <c r="F90" s="241"/>
      <c r="G90" s="241"/>
      <c r="H90" s="242"/>
      <c r="K90" s="48">
        <f>IF(A90="",1,"")</f>
        <v>1</v>
      </c>
      <c r="L90" s="230" t="s">
        <v>9</v>
      </c>
    </row>
    <row r="91" spans="1:12" ht="28.25" customHeight="1" thickBot="1">
      <c r="A91" s="231"/>
      <c r="B91" s="240" t="s">
        <v>254</v>
      </c>
      <c r="C91" s="241"/>
      <c r="D91" s="241"/>
      <c r="E91" s="241"/>
      <c r="F91" s="241"/>
      <c r="G91" s="241"/>
      <c r="H91" s="242"/>
      <c r="K91" s="48">
        <f>IF(A91="",1,"")</f>
        <v>1</v>
      </c>
      <c r="L91" s="230" t="s">
        <v>9</v>
      </c>
    </row>
    <row r="92" spans="1:12" ht="28.25" customHeight="1" thickBot="1">
      <c r="A92" s="253" t="s">
        <v>177</v>
      </c>
      <c r="B92" s="254"/>
      <c r="C92" s="254"/>
      <c r="D92" s="254"/>
      <c r="E92" s="254"/>
      <c r="F92" s="254"/>
      <c r="G92" s="254"/>
      <c r="H92" s="255"/>
      <c r="I92" s="69"/>
      <c r="J92" s="69"/>
      <c r="L92" s="69"/>
    </row>
    <row r="93" spans="1:12" ht="28.25" customHeight="1" thickBot="1">
      <c r="B93" s="43"/>
      <c r="C93" s="43"/>
      <c r="D93" s="43"/>
      <c r="F93" s="43"/>
      <c r="I93" s="69"/>
      <c r="J93" s="69"/>
      <c r="L93" s="74" t="s">
        <v>178</v>
      </c>
    </row>
    <row r="94" spans="1:12" ht="28.25" customHeight="1">
      <c r="A94" s="167"/>
      <c r="B94" s="256" t="s">
        <v>168</v>
      </c>
      <c r="C94" s="256"/>
      <c r="D94" s="256"/>
      <c r="E94" s="256"/>
      <c r="F94" s="256"/>
      <c r="G94" s="256"/>
      <c r="H94" s="257"/>
      <c r="I94" s="69"/>
      <c r="J94" s="69"/>
      <c r="K94" s="48">
        <f t="shared" ref="K94:K98" si="8">IF(A94="",1,"")</f>
        <v>1</v>
      </c>
      <c r="L94" s="168" t="s">
        <v>9</v>
      </c>
    </row>
    <row r="95" spans="1:12" ht="28.25" customHeight="1">
      <c r="A95" s="167"/>
      <c r="B95" s="256" t="s">
        <v>169</v>
      </c>
      <c r="C95" s="256"/>
      <c r="D95" s="256"/>
      <c r="E95" s="256"/>
      <c r="F95" s="256"/>
      <c r="G95" s="256"/>
      <c r="H95" s="257"/>
      <c r="I95" s="69"/>
      <c r="J95" s="69"/>
      <c r="K95" s="48">
        <f t="shared" si="8"/>
        <v>1</v>
      </c>
      <c r="L95" s="169" t="s">
        <v>9</v>
      </c>
    </row>
    <row r="96" spans="1:12" ht="28.25" customHeight="1">
      <c r="A96" s="167"/>
      <c r="B96" s="256" t="s">
        <v>170</v>
      </c>
      <c r="C96" s="256"/>
      <c r="D96" s="256"/>
      <c r="E96" s="256"/>
      <c r="F96" s="256"/>
      <c r="G96" s="256"/>
      <c r="H96" s="257"/>
      <c r="I96" s="69"/>
      <c r="J96" s="69"/>
      <c r="K96" s="48">
        <f t="shared" si="8"/>
        <v>1</v>
      </c>
      <c r="L96" s="169" t="s">
        <v>9</v>
      </c>
    </row>
    <row r="97" spans="1:12" ht="28.25" customHeight="1">
      <c r="A97" s="167"/>
      <c r="B97" s="256" t="s">
        <v>172</v>
      </c>
      <c r="C97" s="256"/>
      <c r="D97" s="256"/>
      <c r="E97" s="256"/>
      <c r="F97" s="256"/>
      <c r="G97" s="256"/>
      <c r="H97" s="257"/>
      <c r="I97" s="69"/>
      <c r="J97" s="69"/>
      <c r="K97" s="48">
        <f t="shared" si="8"/>
        <v>1</v>
      </c>
      <c r="L97" s="169" t="s">
        <v>9</v>
      </c>
    </row>
    <row r="98" spans="1:12" ht="28.25" customHeight="1" thickBot="1">
      <c r="A98" s="212"/>
      <c r="B98" s="258" t="s">
        <v>171</v>
      </c>
      <c r="C98" s="258"/>
      <c r="D98" s="258"/>
      <c r="E98" s="258"/>
      <c r="F98" s="258"/>
      <c r="G98" s="258"/>
      <c r="H98" s="259"/>
      <c r="I98" s="69"/>
      <c r="J98" s="69"/>
      <c r="K98" s="48">
        <f t="shared" si="8"/>
        <v>1</v>
      </c>
      <c r="L98" s="170" t="s">
        <v>9</v>
      </c>
    </row>
    <row r="99" spans="1:12" ht="28.25" customHeight="1" thickBot="1">
      <c r="A99" s="69"/>
      <c r="B99" s="77"/>
      <c r="C99" s="77"/>
      <c r="D99" s="69"/>
      <c r="E99" s="69"/>
      <c r="F99" s="69"/>
      <c r="G99" s="69"/>
      <c r="H99" s="69"/>
      <c r="I99" s="69"/>
      <c r="J99" s="69"/>
      <c r="K99" s="43">
        <f>SUM(K6:K98)</f>
        <v>65</v>
      </c>
      <c r="L99" s="69"/>
    </row>
    <row r="100" spans="1:12" ht="42.65" customHeight="1">
      <c r="A100" s="250" t="s">
        <v>49</v>
      </c>
      <c r="B100" s="251"/>
      <c r="C100" s="251"/>
      <c r="D100" s="251"/>
      <c r="E100" s="251"/>
      <c r="F100" s="251"/>
      <c r="G100" s="251"/>
      <c r="H100" s="252"/>
      <c r="L100" s="68"/>
    </row>
    <row r="101" spans="1:12" ht="42.65" customHeight="1" thickBot="1">
      <c r="A101" s="247" t="str">
        <f>IF(K99&gt;0,"未入力項目があります","入力完了")</f>
        <v>未入力項目があります</v>
      </c>
      <c r="B101" s="248"/>
      <c r="C101" s="248"/>
      <c r="D101" s="248"/>
      <c r="E101" s="248"/>
      <c r="F101" s="248"/>
      <c r="G101" s="248"/>
      <c r="H101" s="249"/>
      <c r="L101" s="68"/>
    </row>
    <row r="102" spans="1:12" ht="33.65" customHeight="1">
      <c r="A102" s="260" t="s">
        <v>250</v>
      </c>
      <c r="B102" s="260"/>
      <c r="C102" s="260"/>
      <c r="D102" s="260"/>
      <c r="E102" s="260"/>
      <c r="F102" s="260"/>
      <c r="G102" s="260"/>
      <c r="H102" s="260"/>
      <c r="L102" s="43"/>
    </row>
    <row r="103" spans="1:12" ht="44.4" customHeight="1">
      <c r="A103" s="243" t="s">
        <v>12</v>
      </c>
      <c r="B103" s="243"/>
      <c r="C103" s="243"/>
      <c r="D103" s="243"/>
      <c r="E103" s="243"/>
      <c r="F103" s="243"/>
      <c r="G103" s="243"/>
      <c r="H103" s="243"/>
      <c r="I103" s="73"/>
      <c r="J103" s="73"/>
      <c r="K103" s="73"/>
      <c r="L103" s="73"/>
    </row>
  </sheetData>
  <sheetProtection algorithmName="SHA-512" hashValue="WBRGPGk4/MU/5xffYJHxZ89LXCSomzBCm9qHURaPIvbi9TE8cVWTRgiUAGoodhg5vLWz3mMQGDwLb2BIVCgUUg==" saltValue="OEUGizwrL8vtH29a28Uxyw==" spinCount="100000" sheet="1" objects="1" scenarios="1"/>
  <dataConsolidate/>
  <mergeCells count="73">
    <mergeCell ref="E71:F71"/>
    <mergeCell ref="E57:F57"/>
    <mergeCell ref="E69:F69"/>
    <mergeCell ref="E70:F70"/>
    <mergeCell ref="E64:F64"/>
    <mergeCell ref="E65:F65"/>
    <mergeCell ref="E66:F66"/>
    <mergeCell ref="E67:F67"/>
    <mergeCell ref="E68:F68"/>
    <mergeCell ref="E62:F62"/>
    <mergeCell ref="E63:F63"/>
    <mergeCell ref="E59:F61"/>
    <mergeCell ref="B35:H35"/>
    <mergeCell ref="B39:H39"/>
    <mergeCell ref="B34:H34"/>
    <mergeCell ref="L57:L58"/>
    <mergeCell ref="A58:B58"/>
    <mergeCell ref="A44:D44"/>
    <mergeCell ref="L44:L45"/>
    <mergeCell ref="B38:H38"/>
    <mergeCell ref="B42:H42"/>
    <mergeCell ref="B36:H36"/>
    <mergeCell ref="B41:H41"/>
    <mergeCell ref="A57:D57"/>
    <mergeCell ref="E58:F58"/>
    <mergeCell ref="B37:H37"/>
    <mergeCell ref="E10:H10"/>
    <mergeCell ref="E11:H11"/>
    <mergeCell ref="B32:H32"/>
    <mergeCell ref="B33:H33"/>
    <mergeCell ref="E16:H16"/>
    <mergeCell ref="E18:H18"/>
    <mergeCell ref="E19:H19"/>
    <mergeCell ref="B30:H30"/>
    <mergeCell ref="E15:H15"/>
    <mergeCell ref="A23:C23"/>
    <mergeCell ref="A29:H29"/>
    <mergeCell ref="E20:H20"/>
    <mergeCell ref="B31:H31"/>
    <mergeCell ref="E17:H17"/>
    <mergeCell ref="E21:H21"/>
    <mergeCell ref="A102:H102"/>
    <mergeCell ref="B94:H94"/>
    <mergeCell ref="B95:H95"/>
    <mergeCell ref="B96:H96"/>
    <mergeCell ref="A1:L1"/>
    <mergeCell ref="E8:H8"/>
    <mergeCell ref="E9:H9"/>
    <mergeCell ref="A4:H4"/>
    <mergeCell ref="E5:H5"/>
    <mergeCell ref="E6:H6"/>
    <mergeCell ref="E7:H7"/>
    <mergeCell ref="A2:H3"/>
    <mergeCell ref="E12:H12"/>
    <mergeCell ref="E14:H14"/>
    <mergeCell ref="E13:H13"/>
    <mergeCell ref="B40:H40"/>
    <mergeCell ref="B91:H91"/>
    <mergeCell ref="A103:H103"/>
    <mergeCell ref="B90:H90"/>
    <mergeCell ref="B82:H82"/>
    <mergeCell ref="B83:H83"/>
    <mergeCell ref="B84:H84"/>
    <mergeCell ref="A101:H101"/>
    <mergeCell ref="A100:H100"/>
    <mergeCell ref="B88:H88"/>
    <mergeCell ref="B89:H89"/>
    <mergeCell ref="B85:H85"/>
    <mergeCell ref="B86:H86"/>
    <mergeCell ref="B87:H87"/>
    <mergeCell ref="A92:H92"/>
    <mergeCell ref="B97:H97"/>
    <mergeCell ref="B98:H98"/>
  </mergeCells>
  <phoneticPr fontId="6"/>
  <conditionalFormatting sqref="A30:A42 A82:A91">
    <cfRule type="containsBlanks" dxfId="69" priority="222">
      <formula>LEN(TRIM(A30))=0</formula>
    </cfRule>
  </conditionalFormatting>
  <conditionalFormatting sqref="A94:A98">
    <cfRule type="containsBlanks" dxfId="68" priority="38">
      <formula>LEN(TRIM(A94))=0</formula>
    </cfRule>
  </conditionalFormatting>
  <conditionalFormatting sqref="A101">
    <cfRule type="cellIs" dxfId="67" priority="148" operator="equal">
      <formula>"入力に誤りがあります"</formula>
    </cfRule>
  </conditionalFormatting>
  <conditionalFormatting sqref="C24:C27">
    <cfRule type="containsBlanks" dxfId="66" priority="86">
      <formula>LEN(TRIM(C24))=0</formula>
    </cfRule>
  </conditionalFormatting>
  <conditionalFormatting sqref="C73">
    <cfRule type="containsBlanks" dxfId="65" priority="59">
      <formula>LEN(TRIM(C73))=0</formula>
    </cfRule>
  </conditionalFormatting>
  <conditionalFormatting sqref="C59:D70">
    <cfRule type="containsBlanks" dxfId="64" priority="60">
      <formula>LEN(TRIM(C59))=0</formula>
    </cfRule>
  </conditionalFormatting>
  <conditionalFormatting sqref="D6:D21">
    <cfRule type="containsBlanks" dxfId="63" priority="35">
      <formula>LEN(TRIM(D6))=0</formula>
    </cfRule>
  </conditionalFormatting>
  <conditionalFormatting sqref="D46:D50 D52">
    <cfRule type="containsBlanks" dxfId="62" priority="78" stopIfTrue="1">
      <formula>LEN(TRIM(D46))=0</formula>
    </cfRule>
  </conditionalFormatting>
  <conditionalFormatting sqref="D47:D50">
    <cfRule type="containsBlanks" dxfId="61" priority="79">
      <formula>LEN(TRIM(D47))=0</formula>
    </cfRule>
  </conditionalFormatting>
  <conditionalFormatting sqref="D51">
    <cfRule type="containsBlanks" dxfId="60" priority="34">
      <formula>LEN(TRIM(D51))=0</formula>
    </cfRule>
  </conditionalFormatting>
  <conditionalFormatting sqref="D52">
    <cfRule type="containsBlanks" dxfId="59" priority="84">
      <formula>LEN(TRIM(D52))=0</formula>
    </cfRule>
  </conditionalFormatting>
  <conditionalFormatting sqref="D53:D55">
    <cfRule type="containsBlanks" dxfId="58" priority="64">
      <formula>LEN(TRIM(D53))=0</formula>
    </cfRule>
    <cfRule type="expression" dxfId="57" priority="63">
      <formula>$D$52="いいえ"</formula>
    </cfRule>
  </conditionalFormatting>
  <conditionalFormatting sqref="L6">
    <cfRule type="expression" dxfId="56" priority="146">
      <formula>$K$6=1</formula>
    </cfRule>
  </conditionalFormatting>
  <conditionalFormatting sqref="L7">
    <cfRule type="expression" dxfId="55" priority="145">
      <formula>$K$7=1</formula>
    </cfRule>
  </conditionalFormatting>
  <conditionalFormatting sqref="L8">
    <cfRule type="expression" dxfId="54" priority="144">
      <formula>$K$8=1</formula>
    </cfRule>
  </conditionalFormatting>
  <conditionalFormatting sqref="L9">
    <cfRule type="expression" dxfId="53" priority="143">
      <formula>$K$9=1</formula>
    </cfRule>
  </conditionalFormatting>
  <conditionalFormatting sqref="L10">
    <cfRule type="expression" dxfId="52" priority="141">
      <formula>$K$10=1</formula>
    </cfRule>
  </conditionalFormatting>
  <conditionalFormatting sqref="L11">
    <cfRule type="expression" dxfId="51" priority="140">
      <formula>$K$11=1</formula>
    </cfRule>
  </conditionalFormatting>
  <conditionalFormatting sqref="L12">
    <cfRule type="expression" dxfId="50" priority="139">
      <formula>$K$12=1</formula>
    </cfRule>
  </conditionalFormatting>
  <conditionalFormatting sqref="L13">
    <cfRule type="expression" dxfId="49" priority="138">
      <formula>$K$13=1</formula>
    </cfRule>
  </conditionalFormatting>
  <conditionalFormatting sqref="L14">
    <cfRule type="expression" dxfId="48" priority="137">
      <formula>$K$14=1</formula>
    </cfRule>
  </conditionalFormatting>
  <conditionalFormatting sqref="L15">
    <cfRule type="expression" dxfId="47" priority="136">
      <formula>$K$15=1</formula>
    </cfRule>
  </conditionalFormatting>
  <conditionalFormatting sqref="L16:L17">
    <cfRule type="expression" dxfId="46" priority="135">
      <formula>$K$16=1</formula>
    </cfRule>
  </conditionalFormatting>
  <conditionalFormatting sqref="L18">
    <cfRule type="expression" dxfId="45" priority="134">
      <formula>$K$18=1</formula>
    </cfRule>
  </conditionalFormatting>
  <conditionalFormatting sqref="L19">
    <cfRule type="expression" dxfId="44" priority="133">
      <formula>$K$19</formula>
    </cfRule>
  </conditionalFormatting>
  <conditionalFormatting sqref="L20:L21">
    <cfRule type="expression" dxfId="43" priority="87">
      <formula>$K$20=1</formula>
    </cfRule>
  </conditionalFormatting>
  <conditionalFormatting sqref="L24:L27">
    <cfRule type="expression" dxfId="42" priority="85">
      <formula>K24=1</formula>
    </cfRule>
  </conditionalFormatting>
  <conditionalFormatting sqref="L30">
    <cfRule type="expression" dxfId="41" priority="15">
      <formula>$K$30=1</formula>
    </cfRule>
  </conditionalFormatting>
  <conditionalFormatting sqref="L31">
    <cfRule type="expression" dxfId="40" priority="14">
      <formula>$K$31</formula>
    </cfRule>
  </conditionalFormatting>
  <conditionalFormatting sqref="L32">
    <cfRule type="expression" dxfId="39" priority="13">
      <formula>$K$32=1</formula>
    </cfRule>
  </conditionalFormatting>
  <conditionalFormatting sqref="L33">
    <cfRule type="expression" dxfId="38" priority="12">
      <formula>$K$33=1</formula>
    </cfRule>
  </conditionalFormatting>
  <conditionalFormatting sqref="L34">
    <cfRule type="expression" dxfId="37" priority="11">
      <formula>$K$34=1</formula>
    </cfRule>
  </conditionalFormatting>
  <conditionalFormatting sqref="L35">
    <cfRule type="expression" dxfId="36" priority="10">
      <formula>$K$35=1</formula>
    </cfRule>
  </conditionalFormatting>
  <conditionalFormatting sqref="L36:L37">
    <cfRule type="expression" dxfId="35" priority="9">
      <formula>$K$36=1</formula>
    </cfRule>
  </conditionalFormatting>
  <conditionalFormatting sqref="L38">
    <cfRule type="expression" dxfId="34" priority="8">
      <formula>$K$38=1</formula>
    </cfRule>
  </conditionalFormatting>
  <conditionalFormatting sqref="L39">
    <cfRule type="expression" dxfId="33" priority="7">
      <formula>$K$39=1</formula>
    </cfRule>
  </conditionalFormatting>
  <conditionalFormatting sqref="L40">
    <cfRule type="expression" dxfId="32" priority="6">
      <formula>$K$40=1</formula>
    </cfRule>
  </conditionalFormatting>
  <conditionalFormatting sqref="L41">
    <cfRule type="expression" dxfId="31" priority="5">
      <formula>$K$41=1</formula>
    </cfRule>
  </conditionalFormatting>
  <conditionalFormatting sqref="L42">
    <cfRule type="expression" dxfId="30" priority="17">
      <formula>$K$42=1</formula>
    </cfRule>
  </conditionalFormatting>
  <conditionalFormatting sqref="L46:L52">
    <cfRule type="expression" dxfId="29" priority="41">
      <formula>K46=1</formula>
    </cfRule>
  </conditionalFormatting>
  <conditionalFormatting sqref="L53:L55">
    <cfRule type="expression" dxfId="28" priority="61">
      <formula>$K$53="1"</formula>
    </cfRule>
  </conditionalFormatting>
  <conditionalFormatting sqref="L59">
    <cfRule type="expression" dxfId="27" priority="3">
      <formula>$K$59=1</formula>
    </cfRule>
  </conditionalFormatting>
  <conditionalFormatting sqref="L60">
    <cfRule type="expression" dxfId="26" priority="4">
      <formula>$K$60=1</formula>
    </cfRule>
  </conditionalFormatting>
  <conditionalFormatting sqref="L61">
    <cfRule type="expression" dxfId="25" priority="2">
      <formula>$K$61=1</formula>
    </cfRule>
  </conditionalFormatting>
  <conditionalFormatting sqref="L62">
    <cfRule type="expression" dxfId="24" priority="1">
      <formula>$K$62=1</formula>
    </cfRule>
  </conditionalFormatting>
  <conditionalFormatting sqref="L62:L70">
    <cfRule type="expression" dxfId="23" priority="39">
      <formula>K71=1</formula>
    </cfRule>
  </conditionalFormatting>
  <conditionalFormatting sqref="L63">
    <cfRule type="expression" dxfId="22" priority="26">
      <formula>$K$63=1</formula>
    </cfRule>
  </conditionalFormatting>
  <conditionalFormatting sqref="L64">
    <cfRule type="expression" dxfId="21" priority="25">
      <formula>$K$64=1</formula>
    </cfRule>
  </conditionalFormatting>
  <conditionalFormatting sqref="L65">
    <cfRule type="expression" dxfId="20" priority="24">
      <formula>$K$65=1</formula>
    </cfRule>
  </conditionalFormatting>
  <conditionalFormatting sqref="L66">
    <cfRule type="expression" dxfId="19" priority="23">
      <formula>$K$66=1</formula>
    </cfRule>
  </conditionalFormatting>
  <conditionalFormatting sqref="L67">
    <cfRule type="expression" dxfId="18" priority="22">
      <formula>$K$67=1</formula>
    </cfRule>
  </conditionalFormatting>
  <conditionalFormatting sqref="L68">
    <cfRule type="expression" dxfId="17" priority="21">
      <formula>$K$68=1</formula>
    </cfRule>
  </conditionalFormatting>
  <conditionalFormatting sqref="L69">
    <cfRule type="expression" dxfId="16" priority="19">
      <formula>$K$69=1</formula>
    </cfRule>
  </conditionalFormatting>
  <conditionalFormatting sqref="L70">
    <cfRule type="expression" dxfId="15" priority="18">
      <formula>$K$70=1</formula>
    </cfRule>
  </conditionalFormatting>
  <conditionalFormatting sqref="L82">
    <cfRule type="expression" dxfId="14" priority="170">
      <formula>$K$82=1</formula>
    </cfRule>
  </conditionalFormatting>
  <conditionalFormatting sqref="L83">
    <cfRule type="expression" dxfId="13" priority="169">
      <formula>$K$83=1</formula>
    </cfRule>
  </conditionalFormatting>
  <conditionalFormatting sqref="L84">
    <cfRule type="expression" dxfId="12" priority="168">
      <formula>$K$84=1</formula>
    </cfRule>
  </conditionalFormatting>
  <conditionalFormatting sqref="L85">
    <cfRule type="expression" dxfId="11" priority="167">
      <formula>$K$85=1</formula>
    </cfRule>
  </conditionalFormatting>
  <conditionalFormatting sqref="L86">
    <cfRule type="expression" dxfId="10" priority="166">
      <formula>$K$86=1</formula>
    </cfRule>
  </conditionalFormatting>
  <conditionalFormatting sqref="L87">
    <cfRule type="expression" dxfId="9" priority="164">
      <formula>$K$87=1</formula>
    </cfRule>
  </conditionalFormatting>
  <conditionalFormatting sqref="L88">
    <cfRule type="expression" dxfId="8" priority="162">
      <formula>$K$88=1</formula>
    </cfRule>
  </conditionalFormatting>
  <conditionalFormatting sqref="L89:L91">
    <cfRule type="expression" dxfId="7" priority="37">
      <formula>$K$89=1</formula>
    </cfRule>
  </conditionalFormatting>
  <conditionalFormatting sqref="L90:L91">
    <cfRule type="expression" dxfId="6" priority="171">
      <formula>$K$90=1</formula>
    </cfRule>
  </conditionalFormatting>
  <conditionalFormatting sqref="L94:L98">
    <cfRule type="expression" dxfId="5" priority="36">
      <formula>K94=1</formula>
    </cfRule>
  </conditionalFormatting>
  <dataValidations count="5">
    <dataValidation type="list" allowBlank="1" showInputMessage="1" showErrorMessage="1" sqref="A30:A42 A94:A98 A82:A91" xr:uid="{64674294-486F-4C9D-9FFB-B81EC3FADA98}">
      <formula1>"レ"</formula1>
    </dataValidation>
    <dataValidation type="list" allowBlank="1" showInputMessage="1" showErrorMessage="1" sqref="D52" xr:uid="{8F738276-1D2C-4E25-A751-456357D829B5}">
      <formula1>"はい,いいえ"</formula1>
    </dataValidation>
    <dataValidation type="list" allowBlank="1" showInputMessage="1" showErrorMessage="1" sqref="C24:C27" xr:uid="{B05EF0ED-D47A-437B-AADB-7887A5FCF996}">
      <formula1>"〇,✖"</formula1>
    </dataValidation>
    <dataValidation type="list" allowBlank="1" showInputMessage="1" showErrorMessage="1" sqref="D46" xr:uid="{33E29689-4728-4343-B1A1-CFD8C241EA82}">
      <formula1>"特許権,実用新案権,意匠権,商標権"</formula1>
    </dataValidation>
    <dataValidation imeMode="fullKatakana" allowBlank="1" showInputMessage="1" showErrorMessage="1" sqref="D8 D16:D17" xr:uid="{CD15AD21-6A1F-4FF5-B2A1-91395BFD7C35}"/>
  </dataValidations>
  <pageMargins left="0.24" right="0.7" top="0.44" bottom="0.75" header="0.3" footer="0.3"/>
  <pageSetup paperSize="9" scale="1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81942-82ED-4A14-B502-1097D4435C0F}">
  <sheetPr>
    <tabColor rgb="FFFFC000"/>
    <pageSetUpPr fitToPage="1"/>
  </sheetPr>
  <dimension ref="A1:K85"/>
  <sheetViews>
    <sheetView view="pageBreakPreview" zoomScaleNormal="130" zoomScaleSheetLayoutView="100" workbookViewId="0">
      <selection activeCell="D14" sqref="D14"/>
    </sheetView>
  </sheetViews>
  <sheetFormatPr defaultColWidth="9" defaultRowHeight="14"/>
  <cols>
    <col min="1" max="1" width="7.1796875" style="42" customWidth="1"/>
    <col min="2" max="2" width="18.36328125" style="42" customWidth="1"/>
    <col min="3" max="3" width="4.453125" style="42" customWidth="1"/>
    <col min="4" max="4" width="7.453125" style="42" customWidth="1"/>
    <col min="5" max="5" width="11.453125" style="42" customWidth="1"/>
    <col min="6" max="6" width="4.36328125" style="42" customWidth="1"/>
    <col min="7" max="7" width="16.90625" style="42" customWidth="1"/>
    <col min="8" max="8" width="5.1796875" style="42" customWidth="1"/>
    <col min="9" max="9" width="9" style="42" customWidth="1"/>
    <col min="10" max="10" width="21.54296875" style="42" customWidth="1"/>
    <col min="11" max="11" width="8.36328125" style="42" customWidth="1"/>
    <col min="12" max="16384" width="9" style="42"/>
  </cols>
  <sheetData>
    <row r="1" spans="1:11" s="35" customFormat="1" ht="25" customHeight="1">
      <c r="A1" s="325" t="s">
        <v>92</v>
      </c>
      <c r="B1" s="325"/>
      <c r="C1" s="325"/>
      <c r="D1" s="325"/>
      <c r="E1" s="325"/>
      <c r="F1" s="325"/>
      <c r="G1" s="325"/>
      <c r="H1" s="325"/>
      <c r="I1" s="325"/>
      <c r="J1" s="325"/>
      <c r="K1" s="161"/>
    </row>
    <row r="2" spans="1:11" s="35" customFormat="1" ht="11.4" customHeight="1">
      <c r="A2" s="329"/>
      <c r="B2" s="329"/>
      <c r="C2" s="329"/>
      <c r="D2" s="329"/>
      <c r="E2" s="329"/>
      <c r="F2" s="329"/>
      <c r="G2" s="329"/>
      <c r="H2" s="329"/>
      <c r="I2" s="329"/>
      <c r="J2" s="329"/>
      <c r="K2" s="90"/>
    </row>
    <row r="3" spans="1:11" s="35" customFormat="1" ht="25" customHeight="1">
      <c r="A3" s="329" t="s">
        <v>93</v>
      </c>
      <c r="B3" s="329"/>
      <c r="C3" s="329"/>
      <c r="D3" s="90"/>
      <c r="E3" s="90"/>
      <c r="F3" s="90"/>
      <c r="G3" s="36"/>
      <c r="H3" s="91"/>
      <c r="I3" s="324" t="str">
        <f>IF('チェックシート&amp;入力フォーム'!D6="","",'チェックシート&amp;入力フォーム'!D6)</f>
        <v/>
      </c>
      <c r="J3" s="324"/>
      <c r="K3" s="324"/>
    </row>
    <row r="4" spans="1:11" s="35" customFormat="1" ht="14.4" customHeight="1">
      <c r="A4" s="326"/>
      <c r="B4" s="326"/>
      <c r="C4" s="326"/>
      <c r="D4" s="326"/>
      <c r="E4" s="326"/>
      <c r="F4" s="326"/>
      <c r="G4" s="326"/>
      <c r="H4" s="326"/>
      <c r="I4" s="326"/>
      <c r="J4" s="326"/>
      <c r="K4" s="162"/>
    </row>
    <row r="5" spans="1:11" s="35" customFormat="1" ht="43.5" customHeight="1">
      <c r="A5" s="38"/>
      <c r="B5" s="38"/>
      <c r="C5" s="38"/>
      <c r="D5" s="38"/>
      <c r="E5" s="38"/>
      <c r="F5" s="38"/>
      <c r="G5" s="233" t="s">
        <v>56</v>
      </c>
      <c r="H5" s="330" t="str">
        <f>'チェックシート&amp;入力フォーム'!D7&amp;""</f>
        <v/>
      </c>
      <c r="I5" s="330"/>
      <c r="J5" s="330"/>
      <c r="K5" s="330"/>
    </row>
    <row r="6" spans="1:11" s="35" customFormat="1" ht="39.65" customHeight="1">
      <c r="A6" s="37"/>
      <c r="B6" s="37"/>
      <c r="C6" s="37"/>
      <c r="D6" s="37"/>
      <c r="E6" s="37"/>
      <c r="F6" s="37"/>
      <c r="G6" s="223" t="s">
        <v>57</v>
      </c>
      <c r="H6" s="331" t="str">
        <f>'チェックシート&amp;入力フォーム'!D9&amp;""</f>
        <v/>
      </c>
      <c r="I6" s="331"/>
      <c r="J6" s="331"/>
      <c r="K6" s="331"/>
    </row>
    <row r="7" spans="1:11" s="35" customFormat="1" ht="35.5" customHeight="1">
      <c r="A7" s="37"/>
      <c r="B7" s="37"/>
      <c r="C7" s="37"/>
      <c r="D7" s="37"/>
      <c r="E7" s="37"/>
      <c r="F7" s="37"/>
      <c r="G7" s="223" t="s">
        <v>199</v>
      </c>
      <c r="H7" s="323" t="str">
        <f>'チェックシート&amp;入力フォーム'!D10&amp;""</f>
        <v/>
      </c>
      <c r="I7" s="323"/>
      <c r="J7" s="323"/>
      <c r="K7" s="323"/>
    </row>
    <row r="8" spans="1:11" s="35" customFormat="1" ht="30" customHeight="1">
      <c r="A8" s="37"/>
      <c r="B8" s="37"/>
      <c r="C8" s="37"/>
      <c r="D8" s="37"/>
      <c r="E8" s="37"/>
      <c r="F8" s="37"/>
      <c r="G8" s="223" t="s">
        <v>200</v>
      </c>
      <c r="H8" s="323" t="str">
        <f>'チェックシート&amp;入力フォーム'!D11&amp;""</f>
        <v/>
      </c>
      <c r="I8" s="323"/>
      <c r="J8" s="323"/>
      <c r="K8" s="323"/>
    </row>
    <row r="9" spans="1:11" s="35" customFormat="1" ht="28.25" customHeight="1">
      <c r="A9" s="326"/>
      <c r="B9" s="326"/>
      <c r="C9" s="326"/>
      <c r="D9" s="326"/>
      <c r="E9" s="326"/>
      <c r="F9" s="326"/>
      <c r="G9" s="326"/>
      <c r="H9" s="326"/>
      <c r="I9" s="326"/>
      <c r="J9" s="326"/>
      <c r="K9" s="162"/>
    </row>
    <row r="10" spans="1:11" s="35" customFormat="1" ht="35.4" customHeight="1">
      <c r="A10" s="328" t="s">
        <v>94</v>
      </c>
      <c r="B10" s="328"/>
      <c r="C10" s="328"/>
      <c r="D10" s="328"/>
      <c r="E10" s="328"/>
      <c r="F10" s="328"/>
      <c r="G10" s="328"/>
      <c r="H10" s="328"/>
      <c r="I10" s="328"/>
      <c r="J10" s="328"/>
      <c r="K10" s="163"/>
    </row>
    <row r="11" spans="1:11" s="35" customFormat="1" ht="25" customHeight="1">
      <c r="A11" s="326"/>
      <c r="B11" s="326"/>
      <c r="C11" s="326"/>
      <c r="D11" s="326"/>
      <c r="E11" s="326"/>
      <c r="F11" s="326"/>
      <c r="G11" s="326"/>
      <c r="H11" s="326"/>
      <c r="I11" s="326"/>
      <c r="J11" s="326"/>
      <c r="K11" s="162"/>
    </row>
    <row r="12" spans="1:11" s="35" customFormat="1" ht="25" customHeight="1">
      <c r="A12" s="327" t="s">
        <v>55</v>
      </c>
      <c r="B12" s="327"/>
      <c r="C12" s="327"/>
      <c r="D12" s="327"/>
      <c r="E12" s="327"/>
      <c r="F12" s="327"/>
      <c r="G12" s="327"/>
      <c r="H12" s="327"/>
      <c r="I12" s="327"/>
      <c r="J12" s="327"/>
      <c r="K12" s="327"/>
    </row>
    <row r="13" spans="1:11" s="35" customFormat="1" ht="25" customHeight="1">
      <c r="A13" s="327" t="s">
        <v>186</v>
      </c>
      <c r="B13" s="327"/>
      <c r="C13" s="327"/>
      <c r="D13" s="327"/>
      <c r="E13" s="327"/>
      <c r="F13" s="327"/>
      <c r="G13" s="327"/>
      <c r="H13" s="327"/>
      <c r="I13" s="327"/>
      <c r="J13" s="327"/>
      <c r="K13" s="327"/>
    </row>
    <row r="14" spans="1:11" s="35" customFormat="1" ht="15.65" customHeight="1">
      <c r="A14" s="35" t="s">
        <v>58</v>
      </c>
    </row>
    <row r="15" spans="1:11" s="35" customFormat="1" ht="25" customHeight="1">
      <c r="A15" s="326" t="s">
        <v>0</v>
      </c>
      <c r="B15" s="326"/>
      <c r="C15" s="326"/>
      <c r="D15" s="326"/>
      <c r="E15" s="326"/>
      <c r="F15" s="326"/>
      <c r="G15" s="326"/>
      <c r="H15" s="326"/>
      <c r="I15" s="326"/>
      <c r="J15" s="326"/>
      <c r="K15" s="162"/>
    </row>
    <row r="16" spans="1:11" s="35" customFormat="1" ht="20" customHeight="1">
      <c r="A16" s="327" t="s">
        <v>59</v>
      </c>
      <c r="B16" s="327"/>
      <c r="C16" s="327"/>
      <c r="D16" s="327"/>
      <c r="E16" s="327"/>
      <c r="F16" s="327"/>
      <c r="G16" s="327"/>
      <c r="H16" s="37"/>
    </row>
    <row r="17" spans="1:11" s="35" customFormat="1" ht="12.65" customHeight="1">
      <c r="A17" s="37"/>
      <c r="B17" s="37"/>
      <c r="C17" s="37"/>
      <c r="D17" s="37"/>
      <c r="E17" s="37"/>
      <c r="F17" s="37"/>
      <c r="G17" s="37"/>
      <c r="H17" s="37"/>
    </row>
    <row r="18" spans="1:11" s="35" customFormat="1" ht="20" customHeight="1">
      <c r="A18" s="336" t="s">
        <v>60</v>
      </c>
      <c r="B18" s="336"/>
      <c r="C18" s="336"/>
      <c r="D18" s="336"/>
      <c r="F18" s="92" t="s">
        <v>95</v>
      </c>
      <c r="G18" s="337" t="str">
        <f>IF(OR('チェックシート&amp;入力フォーム'!C71="",'チェックシート&amp;入力フォーム'!C71=0),"",'チェックシート&amp;入力フォーム'!C71)</f>
        <v/>
      </c>
      <c r="H18" s="337"/>
      <c r="I18" s="337"/>
      <c r="J18" s="96" t="s">
        <v>83</v>
      </c>
      <c r="K18" s="93"/>
    </row>
    <row r="19" spans="1:11" s="35" customFormat="1" ht="20" customHeight="1">
      <c r="A19" s="336" t="s">
        <v>61</v>
      </c>
      <c r="B19" s="336"/>
      <c r="C19" s="336"/>
      <c r="D19" s="336"/>
      <c r="F19" s="92" t="s">
        <v>95</v>
      </c>
      <c r="G19" s="338" t="str">
        <f>IF(OR('チェックシート&amp;入力フォーム'!C73="",'チェックシート&amp;入力フォーム'!C73=0),"",'チェックシート&amp;入力フォーム'!C73)</f>
        <v/>
      </c>
      <c r="H19" s="338"/>
      <c r="I19" s="338"/>
      <c r="J19" s="96" t="s">
        <v>83</v>
      </c>
      <c r="K19" s="93"/>
    </row>
    <row r="20" spans="1:11" s="35" customFormat="1" ht="21.65" customHeight="1">
      <c r="A20" s="336" t="s">
        <v>62</v>
      </c>
      <c r="B20" s="336"/>
      <c r="C20" s="336"/>
      <c r="D20" s="336"/>
      <c r="F20" s="92" t="s">
        <v>95</v>
      </c>
      <c r="G20" s="338" t="str">
        <f>IF(AND('チェックシート&amp;入力フォーム'!C77=0,'チェックシート&amp;入力フォーム'!C78=0),"",IF('チェックシート&amp;入力フォーム'!C77&gt;0,'チェックシート&amp;入力フォーム'!C77,'チェックシート&amp;入力フォーム'!C78))</f>
        <v/>
      </c>
      <c r="H20" s="338"/>
      <c r="I20" s="338"/>
      <c r="J20" s="96" t="s">
        <v>83</v>
      </c>
      <c r="K20" s="93"/>
    </row>
    <row r="21" spans="1:11" s="35" customFormat="1" ht="20" customHeight="1">
      <c r="I21" s="39"/>
    </row>
    <row r="22" spans="1:11" s="35" customFormat="1" ht="20" customHeight="1">
      <c r="A22" s="35" t="s">
        <v>63</v>
      </c>
      <c r="I22" s="39"/>
    </row>
    <row r="23" spans="1:11" s="35" customFormat="1" ht="12.65" customHeight="1">
      <c r="I23" s="39"/>
    </row>
    <row r="24" spans="1:11" s="35" customFormat="1" ht="20" customHeight="1">
      <c r="A24" s="195" t="str">
        <f>IF(OR('チェックシート&amp;入力フォーム'!C24="",'チェックシート&amp;入力フォーム'!C24="✖"),"",'チェックシート&amp;入力フォーム'!C24)</f>
        <v/>
      </c>
      <c r="B24" s="37" t="s">
        <v>64</v>
      </c>
      <c r="C24" s="195" t="str">
        <f>IF(OR('チェックシート&amp;入力フォーム'!C25="",'チェックシート&amp;入力フォーム'!C25="✖"),"",'チェックシート&amp;入力フォーム'!C25)</f>
        <v/>
      </c>
      <c r="D24" s="334" t="s">
        <v>65</v>
      </c>
      <c r="E24" s="334"/>
      <c r="F24" s="196" t="str">
        <f>IF(OR('チェックシート&amp;入力フォーム'!C26="",'チェックシート&amp;入力フォーム'!C26="✖"),"",'チェックシート&amp;入力フォーム'!C26)</f>
        <v/>
      </c>
      <c r="G24" s="37" t="s">
        <v>66</v>
      </c>
      <c r="H24" s="195" t="str">
        <f>IF(OR('チェックシート&amp;入力フォーム'!C27="",'チェックシート&amp;入力フォーム'!C27="✖"),"",'チェックシート&amp;入力フォーム'!C27)</f>
        <v/>
      </c>
      <c r="I24" s="327" t="s">
        <v>67</v>
      </c>
      <c r="J24" s="327"/>
      <c r="K24" s="37"/>
    </row>
    <row r="25" spans="1:11" s="35" customFormat="1" ht="20" customHeight="1">
      <c r="I25" s="39"/>
    </row>
    <row r="26" spans="1:11" s="35" customFormat="1" ht="20" customHeight="1">
      <c r="A26" s="35" t="s">
        <v>68</v>
      </c>
      <c r="I26" s="39"/>
    </row>
    <row r="27" spans="1:11" s="35" customFormat="1" ht="20" customHeight="1">
      <c r="A27" s="336" t="s">
        <v>69</v>
      </c>
      <c r="B27" s="336"/>
      <c r="C27" s="336"/>
      <c r="D27" s="336"/>
      <c r="G27" s="193" t="str">
        <f>IF(OR('チェックシート&amp;入力フォーム'!D12="",'チェックシート&amp;入力フォーム'!D12=0),"",'チェックシート&amp;入力フォーム'!D12)</f>
        <v/>
      </c>
      <c r="H27" s="94" t="s">
        <v>96</v>
      </c>
      <c r="I27" s="96"/>
    </row>
    <row r="28" spans="1:11" s="35" customFormat="1" ht="20" customHeight="1">
      <c r="A28" s="336" t="s">
        <v>70</v>
      </c>
      <c r="B28" s="336"/>
      <c r="C28" s="336"/>
      <c r="D28" s="336"/>
      <c r="G28" s="194" t="str">
        <f>IF(OR('チェックシート&amp;入力フォーム'!D13="",'チェックシート&amp;入力フォーム'!D13=0),"",'チェックシート&amp;入力フォーム'!D13)</f>
        <v/>
      </c>
      <c r="H28" s="95" t="s">
        <v>97</v>
      </c>
      <c r="I28" s="96"/>
    </row>
    <row r="29" spans="1:11" s="35" customFormat="1" ht="20" customHeight="1">
      <c r="A29" s="336" t="s">
        <v>98</v>
      </c>
      <c r="B29" s="336"/>
      <c r="C29" s="336"/>
      <c r="D29" s="336"/>
      <c r="G29" s="335" t="str">
        <f>IF(OR('チェックシート&amp;入力フォーム'!D14="",'チェックシート&amp;入力フォーム'!D14=0),"",'チェックシート&amp;入力フォーム'!D14)</f>
        <v/>
      </c>
      <c r="H29" s="335"/>
      <c r="I29" s="39"/>
    </row>
    <row r="30" spans="1:11" s="35" customFormat="1" ht="20" customHeight="1"/>
    <row r="31" spans="1:11" s="35" customFormat="1" ht="20" customHeight="1">
      <c r="A31" s="35" t="s">
        <v>185</v>
      </c>
    </row>
    <row r="32" spans="1:11" s="35" customFormat="1" ht="20" customHeight="1">
      <c r="A32" s="333" t="s">
        <v>71</v>
      </c>
      <c r="B32" s="333"/>
      <c r="C32" s="333"/>
      <c r="D32" s="333"/>
      <c r="E32" s="333"/>
      <c r="F32" s="333"/>
      <c r="G32" s="333"/>
      <c r="H32" s="189"/>
    </row>
    <row r="33" spans="1:11" s="35" customFormat="1" ht="20" customHeight="1">
      <c r="A33" s="333" t="s">
        <v>72</v>
      </c>
      <c r="B33" s="333"/>
      <c r="C33" s="333"/>
      <c r="D33" s="333"/>
      <c r="E33" s="333"/>
      <c r="F33" s="333"/>
      <c r="G33" s="333"/>
      <c r="H33" s="189"/>
    </row>
    <row r="34" spans="1:11" s="35" customFormat="1" ht="20" customHeight="1">
      <c r="A34" s="332" t="s">
        <v>73</v>
      </c>
      <c r="B34" s="332"/>
      <c r="C34" s="332"/>
      <c r="D34" s="332"/>
      <c r="E34" s="332"/>
      <c r="F34" s="332"/>
      <c r="G34" s="332"/>
      <c r="H34" s="332"/>
      <c r="I34" s="332"/>
      <c r="J34" s="332"/>
      <c r="K34" s="188"/>
    </row>
    <row r="35" spans="1:11" s="35" customFormat="1" ht="20" customHeight="1">
      <c r="A35" s="40" t="s">
        <v>74</v>
      </c>
    </row>
    <row r="36" spans="1:11" s="35" customFormat="1" ht="20" customHeight="1">
      <c r="A36" s="40" t="s">
        <v>75</v>
      </c>
    </row>
    <row r="37" spans="1:11" s="35" customFormat="1" ht="20" customHeight="1">
      <c r="A37" s="40" t="s">
        <v>211</v>
      </c>
      <c r="B37" s="41"/>
      <c r="C37" s="41"/>
      <c r="D37" s="41"/>
      <c r="E37" s="41"/>
      <c r="F37" s="41"/>
      <c r="G37" s="41"/>
      <c r="H37" s="41"/>
      <c r="I37" s="41"/>
      <c r="J37" s="41"/>
      <c r="K37" s="41"/>
    </row>
    <row r="38" spans="1:11" s="35" customFormat="1" ht="20" customHeight="1">
      <c r="A38" s="40" t="s">
        <v>76</v>
      </c>
      <c r="B38" s="41"/>
      <c r="C38" s="41"/>
      <c r="D38" s="41"/>
      <c r="E38" s="41"/>
      <c r="F38" s="41"/>
      <c r="G38" s="41"/>
      <c r="H38" s="41"/>
      <c r="I38" s="41"/>
      <c r="J38" s="41"/>
      <c r="K38" s="41"/>
    </row>
    <row r="39" spans="1:11" s="35" customFormat="1" ht="20" customHeight="1">
      <c r="A39" s="40" t="s">
        <v>77</v>
      </c>
      <c r="B39" s="41"/>
      <c r="C39" s="41"/>
      <c r="D39" s="41"/>
      <c r="E39" s="41"/>
      <c r="F39" s="41"/>
      <c r="G39" s="41"/>
      <c r="H39" s="41"/>
      <c r="I39" s="41"/>
      <c r="J39" s="41"/>
      <c r="K39" s="41"/>
    </row>
    <row r="40" spans="1:11" s="35" customFormat="1" ht="25" customHeight="1">
      <c r="A40" s="41"/>
      <c r="B40" s="41"/>
      <c r="C40" s="41"/>
      <c r="D40" s="41"/>
      <c r="E40" s="41"/>
      <c r="F40" s="41"/>
      <c r="G40" s="41"/>
      <c r="H40" s="41"/>
      <c r="I40" s="41"/>
      <c r="J40" s="41"/>
      <c r="K40" s="41"/>
    </row>
    <row r="64" spans="2:2">
      <c r="B64" s="42" t="s">
        <v>78</v>
      </c>
    </row>
    <row r="65" spans="2:2">
      <c r="B65" s="42" t="s">
        <v>79</v>
      </c>
    </row>
    <row r="70" spans="2:2">
      <c r="B70" s="42" t="s">
        <v>80</v>
      </c>
    </row>
    <row r="84" spans="2:2">
      <c r="B84" s="42" t="s">
        <v>81</v>
      </c>
    </row>
    <row r="85" spans="2:2">
      <c r="B85" s="42" t="s">
        <v>82</v>
      </c>
    </row>
  </sheetData>
  <sheetProtection algorithmName="SHA-512" hashValue="aMupaW/4ju0Of601OPb7MByDxOe4bkUkXZD9JlmhluXrSQtWLt4+5R8WUKLJ226uVbPyO1TPEU2tTl3/N8rfdg==" saltValue="6ST3yWZm9xdeCRYIse/wPw==" spinCount="100000" sheet="1" objects="1" scenarios="1"/>
  <mergeCells count="31">
    <mergeCell ref="A20:D20"/>
    <mergeCell ref="A27:D27"/>
    <mergeCell ref="A28:D28"/>
    <mergeCell ref="A29:D29"/>
    <mergeCell ref="A12:K12"/>
    <mergeCell ref="A13:K13"/>
    <mergeCell ref="G18:I18"/>
    <mergeCell ref="G20:I20"/>
    <mergeCell ref="G19:I19"/>
    <mergeCell ref="A18:D18"/>
    <mergeCell ref="A19:D19"/>
    <mergeCell ref="A34:J34"/>
    <mergeCell ref="A32:G32"/>
    <mergeCell ref="A33:G33"/>
    <mergeCell ref="D24:E24"/>
    <mergeCell ref="I24:J24"/>
    <mergeCell ref="G29:H29"/>
    <mergeCell ref="H7:K7"/>
    <mergeCell ref="I3:K3"/>
    <mergeCell ref="A1:J1"/>
    <mergeCell ref="A15:J15"/>
    <mergeCell ref="A16:G16"/>
    <mergeCell ref="A10:J10"/>
    <mergeCell ref="A11:J11"/>
    <mergeCell ref="A9:J9"/>
    <mergeCell ref="A4:J4"/>
    <mergeCell ref="A2:J2"/>
    <mergeCell ref="A3:C3"/>
    <mergeCell ref="H5:K5"/>
    <mergeCell ref="H6:K6"/>
    <mergeCell ref="H8:K8"/>
  </mergeCells>
  <phoneticPr fontId="6"/>
  <conditionalFormatting sqref="G18:G20">
    <cfRule type="containsBlanks" dxfId="4" priority="9">
      <formula>LEN(TRIM(G18))=0</formula>
    </cfRule>
  </conditionalFormatting>
  <conditionalFormatting sqref="G27:G29">
    <cfRule type="containsBlanks" dxfId="3" priority="3">
      <formula>LEN(TRIM(G27))=0</formula>
    </cfRule>
  </conditionalFormatting>
  <conditionalFormatting sqref="H5:H8">
    <cfRule type="containsBlanks" dxfId="2" priority="1">
      <formula>LEN(TRIM(H5))=0</formula>
    </cfRule>
  </conditionalFormatting>
  <printOptions horizontalCentered="1"/>
  <pageMargins left="0.39370078740157483" right="0.39370078740157483" top="0.63" bottom="0.56000000000000005" header="0.37" footer="0.35"/>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8E4B-1343-4328-994C-1CEB56314BE3}">
  <sheetPr>
    <tabColor rgb="FFFFC000"/>
    <pageSetUpPr fitToPage="1"/>
  </sheetPr>
  <dimension ref="A1:I17"/>
  <sheetViews>
    <sheetView view="pageBreakPreview" zoomScaleNormal="100" zoomScaleSheetLayoutView="100" workbookViewId="0">
      <selection activeCell="B4" sqref="B4:E4"/>
    </sheetView>
  </sheetViews>
  <sheetFormatPr defaultColWidth="8.90625" defaultRowHeight="18.5"/>
  <cols>
    <col min="1" max="1" width="23.6328125" style="22" customWidth="1"/>
    <col min="2" max="4" width="17.453125" style="22" customWidth="1"/>
    <col min="5" max="5" width="12.54296875" style="22" customWidth="1"/>
    <col min="6" max="6" width="6.81640625" style="22" customWidth="1"/>
    <col min="7" max="7" width="8.90625" style="22"/>
    <col min="8" max="9" width="22.54296875" style="22" bestFit="1" customWidth="1"/>
    <col min="10" max="16384" width="8.90625" style="22"/>
  </cols>
  <sheetData>
    <row r="1" spans="1:9">
      <c r="A1" s="32" t="s">
        <v>24</v>
      </c>
      <c r="B1" s="24"/>
    </row>
    <row r="2" spans="1:9" s="1" customFormat="1" ht="27.65" customHeight="1">
      <c r="A2" s="2"/>
      <c r="D2" s="343" t="str">
        <f>IF('チェックシート&amp;入力フォーム'!D6="","",'チェックシート&amp;入力フォーム'!D6)</f>
        <v/>
      </c>
      <c r="E2" s="343"/>
    </row>
    <row r="3" spans="1:9" ht="39.65" customHeight="1">
      <c r="A3" s="345" t="s">
        <v>25</v>
      </c>
      <c r="B3" s="345"/>
      <c r="C3" s="345"/>
      <c r="D3" s="345"/>
      <c r="E3" s="345"/>
    </row>
    <row r="4" spans="1:9" s="30" customFormat="1" ht="28.75" customHeight="1">
      <c r="A4" s="346" t="s">
        <v>120</v>
      </c>
      <c r="B4" s="344" t="str">
        <f>'チェックシート&amp;入力フォーム'!D46&amp;""</f>
        <v/>
      </c>
      <c r="C4" s="344"/>
      <c r="D4" s="344"/>
      <c r="E4" s="344"/>
    </row>
    <row r="5" spans="1:9" s="30" customFormat="1" ht="31.75" customHeight="1">
      <c r="A5" s="347"/>
      <c r="B5" s="348" t="str">
        <f>IF('チェックシート&amp;入力フォーム'!D47="","","("&amp;'チェックシート&amp;入力フォーム'!D47&amp;")")</f>
        <v/>
      </c>
      <c r="C5" s="348"/>
      <c r="D5" s="348"/>
      <c r="E5" s="348"/>
    </row>
    <row r="6" spans="1:9" s="30" customFormat="1" ht="43.75" customHeight="1">
      <c r="A6" s="133" t="s">
        <v>187</v>
      </c>
      <c r="B6" s="349" t="str">
        <f>IF('チェックシート&amp;入力フォーム'!D48="","",'チェックシート&amp;入力フォーム'!D48)</f>
        <v/>
      </c>
      <c r="C6" s="349"/>
      <c r="D6" s="349"/>
      <c r="E6" s="349"/>
      <c r="H6" s="31"/>
      <c r="I6" s="31"/>
    </row>
    <row r="7" spans="1:9" s="30" customFormat="1" ht="43.75" customHeight="1">
      <c r="A7" s="133" t="s">
        <v>188</v>
      </c>
      <c r="B7" s="349" t="str">
        <f>IF('チェックシート&amp;入力フォーム'!D49="","",'チェックシート&amp;入力フォーム'!D49)</f>
        <v/>
      </c>
      <c r="C7" s="349"/>
      <c r="D7" s="349"/>
      <c r="E7" s="349"/>
    </row>
    <row r="8" spans="1:9" s="30" customFormat="1" ht="43.75" customHeight="1">
      <c r="A8" s="133" t="s">
        <v>189</v>
      </c>
      <c r="B8" s="349" t="str">
        <f>IF('チェックシート&amp;入力フォーム'!D50="","",'チェックシート&amp;入力フォーム'!D50)</f>
        <v/>
      </c>
      <c r="C8" s="349"/>
      <c r="D8" s="349"/>
      <c r="E8" s="349"/>
    </row>
    <row r="9" spans="1:9" s="30" customFormat="1" ht="120.65" customHeight="1">
      <c r="A9" s="339" t="s">
        <v>119</v>
      </c>
      <c r="B9" s="341" t="str">
        <f>'チェックシート&amp;入力フォーム'!D51&amp;""</f>
        <v/>
      </c>
      <c r="C9" s="341"/>
      <c r="D9" s="341"/>
      <c r="E9" s="341"/>
    </row>
    <row r="10" spans="1:9" s="30" customFormat="1" ht="198" customHeight="1">
      <c r="A10" s="340"/>
      <c r="B10" s="342"/>
      <c r="C10" s="342"/>
      <c r="D10" s="342"/>
      <c r="E10" s="342"/>
    </row>
    <row r="11" spans="1:9" s="30" customFormat="1" ht="24.65" customHeight="1">
      <c r="A11" s="358" t="s">
        <v>122</v>
      </c>
      <c r="B11" s="350" t="s">
        <v>121</v>
      </c>
      <c r="C11" s="350"/>
      <c r="D11" s="350"/>
      <c r="E11" s="350"/>
    </row>
    <row r="12" spans="1:9" s="30" customFormat="1" ht="34.75" customHeight="1">
      <c r="A12" s="351"/>
      <c r="B12" s="134" t="s">
        <v>26</v>
      </c>
      <c r="C12" s="359" t="str">
        <f>'チェックシート&amp;入力フォーム'!D53&amp;""</f>
        <v/>
      </c>
      <c r="D12" s="359"/>
      <c r="E12" s="360"/>
    </row>
    <row r="13" spans="1:9" s="30" customFormat="1" ht="34.75" customHeight="1">
      <c r="A13" s="351"/>
      <c r="B13" s="135" t="s">
        <v>27</v>
      </c>
      <c r="C13" s="361" t="str">
        <f>'チェックシート&amp;入力フォーム'!D54&amp;""</f>
        <v/>
      </c>
      <c r="D13" s="361"/>
      <c r="E13" s="362"/>
    </row>
    <row r="14" spans="1:9" s="30" customFormat="1" ht="34.75" customHeight="1">
      <c r="A14" s="351"/>
      <c r="B14" s="175" t="s">
        <v>123</v>
      </c>
      <c r="C14" s="363" t="str">
        <f>IF('チェックシート&amp;入力フォーム'!D55="","",'チェックシート&amp;入力フォーム'!D55)</f>
        <v/>
      </c>
      <c r="D14" s="363"/>
      <c r="E14" s="364"/>
    </row>
    <row r="15" spans="1:9" s="30" customFormat="1" ht="28.25" customHeight="1">
      <c r="A15" s="351" t="s">
        <v>28</v>
      </c>
      <c r="B15" s="352" t="s">
        <v>29</v>
      </c>
      <c r="C15" s="353"/>
      <c r="D15" s="353" t="s">
        <v>53</v>
      </c>
      <c r="E15" s="354"/>
    </row>
    <row r="16" spans="1:9" s="30" customFormat="1" ht="37.75" customHeight="1">
      <c r="A16" s="351"/>
      <c r="B16" s="355" t="str">
        <f>'チェックシート&amp;入力フォーム'!D15&amp;""</f>
        <v/>
      </c>
      <c r="C16" s="356"/>
      <c r="D16" s="356" t="str">
        <f>'チェックシート&amp;入力フォーム'!D18&amp;""</f>
        <v/>
      </c>
      <c r="E16" s="357"/>
    </row>
    <row r="17" spans="1:1">
      <c r="A17" s="23"/>
    </row>
  </sheetData>
  <sheetProtection algorithmName="SHA-512" hashValue="ykQHBRAaHD6CE9xn9HoQeIul9gGlpknIBP8Vvw14ds2DLRlTYB1NvR3A3pyVe8gl3SmUinCCYaSHP2yfxIP8bA==" saltValue="frZflk523DrEl7HvYUgaOw==" spinCount="100000" sheet="1" objects="1" scenarios="1"/>
  <mergeCells count="20">
    <mergeCell ref="B11:E11"/>
    <mergeCell ref="A15:A16"/>
    <mergeCell ref="B15:C15"/>
    <mergeCell ref="D15:E15"/>
    <mergeCell ref="B16:C16"/>
    <mergeCell ref="D16:E16"/>
    <mergeCell ref="A11:A14"/>
    <mergeCell ref="C12:E12"/>
    <mergeCell ref="C13:E13"/>
    <mergeCell ref="C14:E14"/>
    <mergeCell ref="A9:A10"/>
    <mergeCell ref="B9:E10"/>
    <mergeCell ref="D2:E2"/>
    <mergeCell ref="B4:E4"/>
    <mergeCell ref="A3:E3"/>
    <mergeCell ref="A4:A5"/>
    <mergeCell ref="B5:E5"/>
    <mergeCell ref="B6:E6"/>
    <mergeCell ref="B7:E7"/>
    <mergeCell ref="B8:E8"/>
  </mergeCells>
  <phoneticPr fontId="6"/>
  <pageMargins left="0.9055118110236221" right="0.55118110236220474"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AC12B-D8E0-41C0-BD0D-D3C1975E90AA}">
  <sheetPr>
    <tabColor rgb="FFFFC000"/>
    <pageSetUpPr fitToPage="1"/>
  </sheetPr>
  <dimension ref="A1:R27"/>
  <sheetViews>
    <sheetView view="pageBreakPreview" topLeftCell="A3" zoomScaleNormal="70" zoomScaleSheetLayoutView="100" workbookViewId="0">
      <selection activeCell="C10" sqref="C10"/>
    </sheetView>
  </sheetViews>
  <sheetFormatPr defaultColWidth="8.90625" defaultRowHeight="16"/>
  <cols>
    <col min="1" max="1" width="2.81640625" style="16" customWidth="1"/>
    <col min="2" max="3" width="23.36328125" style="16" customWidth="1"/>
    <col min="4" max="5" width="11.453125" style="16" customWidth="1"/>
    <col min="6" max="6" width="23.36328125" style="16" customWidth="1"/>
    <col min="7" max="16384" width="8.90625" style="16"/>
  </cols>
  <sheetData>
    <row r="1" spans="1:18" s="19" customFormat="1" ht="42" customHeight="1">
      <c r="A1" s="366" t="s">
        <v>184</v>
      </c>
      <c r="B1" s="367"/>
      <c r="C1" s="367"/>
      <c r="D1" s="367"/>
      <c r="E1" s="367"/>
      <c r="F1" s="367"/>
    </row>
    <row r="2" spans="1:18" ht="27" customHeight="1">
      <c r="A2" s="17"/>
      <c r="D2" s="376" t="str">
        <f>IF('チェックシート&amp;入力フォーム'!D6="","",'チェックシート&amp;入力フォーム'!D6)</f>
        <v/>
      </c>
      <c r="E2" s="376"/>
      <c r="F2" s="376"/>
      <c r="G2" s="27"/>
    </row>
    <row r="3" spans="1:18" ht="27" customHeight="1">
      <c r="A3" s="17"/>
      <c r="D3" s="182"/>
      <c r="E3" s="182"/>
      <c r="F3" s="182"/>
      <c r="G3" s="27"/>
    </row>
    <row r="4" spans="1:18" ht="33" customHeight="1">
      <c r="A4" s="368" t="s">
        <v>162</v>
      </c>
      <c r="B4" s="369"/>
      <c r="C4" s="369"/>
      <c r="D4" s="369"/>
      <c r="E4" s="369"/>
      <c r="F4" s="369"/>
    </row>
    <row r="5" spans="1:18" ht="24.65" customHeight="1">
      <c r="A5" s="181"/>
      <c r="B5" s="19"/>
      <c r="C5" s="19"/>
      <c r="D5" s="19"/>
      <c r="E5" s="19"/>
      <c r="F5" s="19"/>
    </row>
    <row r="6" spans="1:18" ht="36.65" customHeight="1">
      <c r="A6" s="18"/>
      <c r="B6" s="374" t="s">
        <v>154</v>
      </c>
      <c r="C6" s="374"/>
      <c r="D6" s="375" t="str">
        <f>'チェックシート&amp;入力フォーム'!D46&amp;""</f>
        <v/>
      </c>
      <c r="E6" s="375"/>
      <c r="F6" s="375"/>
      <c r="G6" s="28"/>
    </row>
    <row r="7" spans="1:18" ht="17.399999999999999" customHeight="1">
      <c r="A7" s="20"/>
      <c r="C7" s="365"/>
      <c r="D7" s="365"/>
      <c r="E7" s="365"/>
      <c r="F7" s="365"/>
    </row>
    <row r="8" spans="1:18" ht="30" customHeight="1">
      <c r="B8" s="370" t="s">
        <v>195</v>
      </c>
      <c r="C8" s="371"/>
      <c r="D8" s="372" t="s">
        <v>196</v>
      </c>
      <c r="E8" s="373"/>
      <c r="F8" s="371"/>
      <c r="R8" s="26"/>
    </row>
    <row r="9" spans="1:18" ht="30" customHeight="1">
      <c r="B9" s="198" t="s">
        <v>21</v>
      </c>
      <c r="C9" s="197" t="s">
        <v>22</v>
      </c>
      <c r="D9" s="372" t="s">
        <v>21</v>
      </c>
      <c r="E9" s="381"/>
      <c r="F9" s="197" t="s">
        <v>22</v>
      </c>
    </row>
    <row r="10" spans="1:18" ht="30" customHeight="1">
      <c r="A10" s="20"/>
      <c r="B10" s="199" t="s">
        <v>54</v>
      </c>
      <c r="C10" s="200" t="e">
        <f>F22-C11</f>
        <v>#VALUE!</v>
      </c>
      <c r="D10" s="382" t="str">
        <f>'チェックシート&amp;入力フォーム'!B59&amp;""</f>
        <v>出願料</v>
      </c>
      <c r="E10" s="383"/>
      <c r="F10" s="200" t="str">
        <f>IF('チェックシート&amp;入力フォーム'!C59="","",'チェックシート&amp;入力フォーム'!C59)</f>
        <v/>
      </c>
    </row>
    <row r="11" spans="1:18" ht="30" customHeight="1">
      <c r="A11" s="20"/>
      <c r="B11" s="201" t="s">
        <v>23</v>
      </c>
      <c r="C11" s="202" t="str">
        <f>IF(AND('チェックシート&amp;入力フォーム'!C77=0,'チェックシート&amp;入力フォーム'!C78=0),"",IF('チェックシート&amp;入力フォーム'!C77&gt;0,'チェックシート&amp;入力フォーム'!C77,'チェックシート&amp;入力フォーム'!C78))</f>
        <v/>
      </c>
      <c r="D11" s="384" t="str">
        <f>'チェックシート&amp;入力フォーム'!B60&amp;""</f>
        <v>審査請求料　</v>
      </c>
      <c r="E11" s="377"/>
      <c r="F11" s="202" t="str">
        <f>IF('チェックシート&amp;入力フォーム'!C60="","",'チェックシート&amp;入力フォーム'!C60)</f>
        <v/>
      </c>
    </row>
    <row r="12" spans="1:18" ht="30" customHeight="1">
      <c r="A12" s="20"/>
      <c r="B12" s="203"/>
      <c r="C12" s="206"/>
      <c r="D12" s="377" t="str">
        <f>'チェックシート&amp;入力フォーム'!B61&amp;""</f>
        <v>特許・登録料</v>
      </c>
      <c r="E12" s="378"/>
      <c r="F12" s="202" t="str">
        <f>IF('チェックシート&amp;入力フォーム'!C61="","",'チェックシート&amp;入力フォーム'!C61)</f>
        <v/>
      </c>
      <c r="N12" s="25"/>
    </row>
    <row r="13" spans="1:18" ht="30" customHeight="1">
      <c r="A13" s="20"/>
      <c r="B13" s="203"/>
      <c r="C13" s="206"/>
      <c r="D13" s="377" t="str">
        <f>'チェックシート&amp;入力フォーム'!B62&amp;""</f>
        <v>弁理士等手数料</v>
      </c>
      <c r="E13" s="378"/>
      <c r="F13" s="202" t="str">
        <f>IF('チェックシート&amp;入力フォーム'!C62="","",'チェックシート&amp;入力フォーム'!C62)</f>
        <v/>
      </c>
    </row>
    <row r="14" spans="1:18" ht="30" customHeight="1">
      <c r="A14" s="20"/>
      <c r="B14" s="203"/>
      <c r="C14" s="206"/>
      <c r="D14" s="377" t="str">
        <f>'チェックシート&amp;入力フォーム'!B63&amp;""</f>
        <v>その他　</v>
      </c>
      <c r="E14" s="378"/>
      <c r="F14" s="202" t="str">
        <f>IF('チェックシート&amp;入力フォーム'!C63="","",'チェックシート&amp;入力フォーム'!C63)</f>
        <v/>
      </c>
    </row>
    <row r="15" spans="1:18" ht="30" customHeight="1">
      <c r="A15" s="20"/>
      <c r="B15" s="203"/>
      <c r="C15" s="206"/>
      <c r="D15" s="377"/>
      <c r="E15" s="378"/>
      <c r="F15" s="202" t="str">
        <f>IF('チェックシート&amp;入力フォーム'!C64="","",'チェックシート&amp;入力フォーム'!C64)</f>
        <v/>
      </c>
    </row>
    <row r="16" spans="1:18" ht="30" customHeight="1">
      <c r="A16" s="20"/>
      <c r="B16" s="204"/>
      <c r="C16" s="206"/>
      <c r="D16" s="377"/>
      <c r="E16" s="378"/>
      <c r="F16" s="202" t="str">
        <f>IF('チェックシート&amp;入力フォーム'!C65="","",'チェックシート&amp;入力フォーム'!C65)</f>
        <v/>
      </c>
    </row>
    <row r="17" spans="1:6" ht="30" customHeight="1">
      <c r="A17" s="20"/>
      <c r="B17" s="204"/>
      <c r="C17" s="206"/>
      <c r="D17" s="377"/>
      <c r="E17" s="378"/>
      <c r="F17" s="202" t="str">
        <f>IF('チェックシート&amp;入力フォーム'!C66="","",'チェックシート&amp;入力フォーム'!C66)</f>
        <v/>
      </c>
    </row>
    <row r="18" spans="1:6" ht="30" customHeight="1">
      <c r="A18" s="20"/>
      <c r="B18" s="204"/>
      <c r="C18" s="206"/>
      <c r="D18" s="377"/>
      <c r="E18" s="378"/>
      <c r="F18" s="202" t="str">
        <f>IF('チェックシート&amp;入力フォーム'!C67="","",'チェックシート&amp;入力フォーム'!C67)</f>
        <v/>
      </c>
    </row>
    <row r="19" spans="1:6" ht="30" customHeight="1">
      <c r="A19" s="20"/>
      <c r="B19" s="204"/>
      <c r="C19" s="206"/>
      <c r="D19" s="377"/>
      <c r="E19" s="378"/>
      <c r="F19" s="202" t="str">
        <f>IF('チェックシート&amp;入力フォーム'!C68="","",'チェックシート&amp;入力フォーム'!C68)</f>
        <v/>
      </c>
    </row>
    <row r="20" spans="1:6" ht="30" customHeight="1">
      <c r="A20" s="20"/>
      <c r="B20" s="204"/>
      <c r="C20" s="206"/>
      <c r="D20" s="377"/>
      <c r="E20" s="378"/>
      <c r="F20" s="202" t="str">
        <f>IF('チェックシート&amp;入力フォーム'!C69="","",'チェックシート&amp;入力フォーム'!C69)</f>
        <v/>
      </c>
    </row>
    <row r="21" spans="1:6" ht="30" customHeight="1">
      <c r="A21" s="20"/>
      <c r="B21" s="204"/>
      <c r="C21" s="206"/>
      <c r="D21" s="377"/>
      <c r="E21" s="378"/>
      <c r="F21" s="202" t="str">
        <f>IF('チェックシート&amp;入力フォーム'!C70="","",'チェックシート&amp;入力フォーム'!C70)</f>
        <v/>
      </c>
    </row>
    <row r="22" spans="1:6" ht="30" customHeight="1">
      <c r="A22" s="21"/>
      <c r="B22" s="198" t="s">
        <v>197</v>
      </c>
      <c r="C22" s="207" t="e">
        <f>SUM(C10:C21)</f>
        <v>#VALUE!</v>
      </c>
      <c r="D22" s="379" t="s">
        <v>197</v>
      </c>
      <c r="E22" s="380"/>
      <c r="F22" s="205">
        <f>SUM(F10:F21)</f>
        <v>0</v>
      </c>
    </row>
    <row r="23" spans="1:6" ht="14.4" customHeight="1">
      <c r="A23" s="21"/>
      <c r="B23" s="190"/>
      <c r="C23" s="191"/>
      <c r="D23" s="190"/>
      <c r="E23" s="190"/>
      <c r="F23" s="192"/>
    </row>
    <row r="24" spans="1:6" s="29" customFormat="1" ht="24" customHeight="1">
      <c r="B24" s="33" t="s">
        <v>229</v>
      </c>
      <c r="C24" s="34"/>
      <c r="D24" s="34"/>
      <c r="E24" s="34"/>
      <c r="F24" s="34"/>
    </row>
    <row r="25" spans="1:6" s="29" customFormat="1" ht="19.75" customHeight="1">
      <c r="B25" s="34" t="s">
        <v>232</v>
      </c>
      <c r="C25" s="34"/>
      <c r="D25" s="34"/>
      <c r="E25" s="34"/>
      <c r="F25" s="34"/>
    </row>
    <row r="26" spans="1:6">
      <c r="B26" s="34" t="s">
        <v>231</v>
      </c>
      <c r="C26" s="34"/>
      <c r="D26" s="34"/>
      <c r="E26" s="34"/>
      <c r="F26" s="34"/>
    </row>
    <row r="27" spans="1:6">
      <c r="B27" s="34" t="s">
        <v>230</v>
      </c>
      <c r="C27" s="34"/>
      <c r="D27" s="34"/>
      <c r="E27" s="34"/>
      <c r="F27" s="34"/>
    </row>
  </sheetData>
  <sheetProtection algorithmName="SHA-512" hashValue="a/rtJjuTo7VPdnfhRK9JpJ88UKoHvDgI8T3F9aIoWL1O9fGbInEhFkiiAiqmCWhFk1++JCFcKdPzlKswYYIO1w==" saltValue="/jcYE0tGTXAulGXtv9MPFQ==" spinCount="100000" sheet="1" objects="1" scenarios="1"/>
  <mergeCells count="22">
    <mergeCell ref="D9:E9"/>
    <mergeCell ref="D10:E10"/>
    <mergeCell ref="D11:E11"/>
    <mergeCell ref="D12:E12"/>
    <mergeCell ref="D13:E13"/>
    <mergeCell ref="D14:E14"/>
    <mergeCell ref="D22:E22"/>
    <mergeCell ref="D15:E15"/>
    <mergeCell ref="D16:E16"/>
    <mergeCell ref="D17:E17"/>
    <mergeCell ref="D18:E18"/>
    <mergeCell ref="D19:E19"/>
    <mergeCell ref="D20:E20"/>
    <mergeCell ref="D21:E21"/>
    <mergeCell ref="C7:F7"/>
    <mergeCell ref="A1:F1"/>
    <mergeCell ref="A4:F4"/>
    <mergeCell ref="B8:C8"/>
    <mergeCell ref="D8:F8"/>
    <mergeCell ref="B6:C6"/>
    <mergeCell ref="D6:F6"/>
    <mergeCell ref="D2:F2"/>
  </mergeCells>
  <phoneticPr fontId="6"/>
  <pageMargins left="0.43307086614173229" right="0.23622047244094491" top="0.34" bottom="0.27" header="0.23" footer="0.1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65CF-8F66-420C-BFC4-18D4BE99B078}">
  <sheetPr>
    <tabColor rgb="FFFFC000"/>
    <pageSetUpPr fitToPage="1"/>
  </sheetPr>
  <dimension ref="A1:G49"/>
  <sheetViews>
    <sheetView view="pageBreakPreview" topLeftCell="A8" zoomScale="40" zoomScaleNormal="100" zoomScaleSheetLayoutView="40" workbookViewId="0">
      <selection activeCell="B25" sqref="B25:G27"/>
    </sheetView>
  </sheetViews>
  <sheetFormatPr defaultColWidth="8.90625" defaultRowHeight="20.5"/>
  <cols>
    <col min="1" max="1" width="5.08984375" style="3" customWidth="1"/>
    <col min="2" max="2" width="68.90625" style="3" customWidth="1"/>
    <col min="3" max="3" width="63.1796875" style="3" customWidth="1"/>
    <col min="4" max="4" width="49.81640625" style="3" customWidth="1"/>
    <col min="5" max="5" width="12.1796875" style="3" customWidth="1"/>
    <col min="6" max="6" width="29.1796875" style="7" customWidth="1"/>
    <col min="7" max="7" width="40.90625" style="3" customWidth="1"/>
    <col min="8" max="16384" width="8.90625" style="3"/>
  </cols>
  <sheetData>
    <row r="1" spans="1:7" ht="85.25" customHeight="1">
      <c r="A1" s="389"/>
      <c r="B1" s="389"/>
      <c r="C1" s="389"/>
      <c r="D1" s="389"/>
      <c r="E1" s="389"/>
      <c r="F1" s="389"/>
    </row>
    <row r="2" spans="1:7" ht="106.75" customHeight="1">
      <c r="A2" s="391" t="s">
        <v>16</v>
      </c>
      <c r="B2" s="391"/>
      <c r="C2" s="391"/>
      <c r="D2" s="391"/>
      <c r="E2" s="391"/>
      <c r="F2" s="391"/>
      <c r="G2" s="391"/>
    </row>
    <row r="3" spans="1:7" ht="67.25" customHeight="1">
      <c r="A3" s="12"/>
      <c r="B3" s="12"/>
      <c r="C3" s="12"/>
      <c r="D3" s="12"/>
      <c r="E3" s="12"/>
      <c r="F3" s="12"/>
    </row>
    <row r="4" spans="1:7" ht="269" customHeight="1">
      <c r="A4" s="387" t="s">
        <v>256</v>
      </c>
      <c r="B4" s="388"/>
      <c r="C4" s="388"/>
      <c r="D4" s="388"/>
      <c r="E4" s="388"/>
      <c r="F4" s="388"/>
      <c r="G4" s="388"/>
    </row>
    <row r="5" spans="1:7" ht="49.25" customHeight="1">
      <c r="A5" s="390"/>
      <c r="B5" s="390"/>
      <c r="C5" s="390"/>
      <c r="D5" s="390"/>
      <c r="E5" s="390"/>
      <c r="F5" s="390"/>
    </row>
    <row r="6" spans="1:7" ht="26.4" customHeight="1">
      <c r="A6" s="9"/>
      <c r="B6" s="9"/>
      <c r="C6" s="9"/>
      <c r="D6" s="9"/>
      <c r="E6" s="9"/>
      <c r="F6" s="9"/>
    </row>
    <row r="7" spans="1:7" ht="33.65" customHeight="1" thickBot="1">
      <c r="A7" s="8"/>
      <c r="B7" s="386" t="s">
        <v>17</v>
      </c>
      <c r="C7" s="386"/>
      <c r="D7" s="386"/>
      <c r="E7" s="386"/>
      <c r="F7" s="386"/>
      <c r="G7" s="386"/>
    </row>
    <row r="8" spans="1:7" ht="33.65" customHeight="1" thickBot="1">
      <c r="A8" s="10" t="str">
        <f>'チェックシート&amp;入力フォーム'!A30&amp;""</f>
        <v/>
      </c>
      <c r="B8" s="386"/>
      <c r="C8" s="386"/>
      <c r="D8" s="386"/>
      <c r="E8" s="386"/>
      <c r="F8" s="386"/>
      <c r="G8" s="386"/>
    </row>
    <row r="9" spans="1:7" ht="33.65" customHeight="1">
      <c r="A9" s="8"/>
      <c r="B9" s="386"/>
      <c r="C9" s="386"/>
      <c r="D9" s="386"/>
      <c r="E9" s="386"/>
      <c r="F9" s="386"/>
      <c r="G9" s="386"/>
    </row>
    <row r="10" spans="1:7" ht="60" customHeight="1" thickBot="1">
      <c r="A10" s="8"/>
      <c r="B10" s="386" t="s">
        <v>268</v>
      </c>
      <c r="C10" s="386"/>
      <c r="D10" s="386"/>
      <c r="E10" s="386"/>
      <c r="F10" s="386"/>
      <c r="G10" s="386"/>
    </row>
    <row r="11" spans="1:7" ht="40" customHeight="1" thickBot="1">
      <c r="A11" s="11" t="str">
        <f>'チェックシート&amp;入力フォーム'!A31&amp;""</f>
        <v/>
      </c>
      <c r="B11" s="386"/>
      <c r="C11" s="386"/>
      <c r="D11" s="386"/>
      <c r="E11" s="386"/>
      <c r="F11" s="386"/>
      <c r="G11" s="386"/>
    </row>
    <row r="12" spans="1:7" ht="48.5" customHeight="1">
      <c r="A12" s="8"/>
      <c r="B12" s="386"/>
      <c r="C12" s="386"/>
      <c r="D12" s="386"/>
      <c r="E12" s="386"/>
      <c r="F12" s="386"/>
      <c r="G12" s="386"/>
    </row>
    <row r="13" spans="1:7" ht="33.65" customHeight="1" thickBot="1">
      <c r="A13" s="8"/>
      <c r="B13" s="385" t="s">
        <v>18</v>
      </c>
      <c r="C13" s="385"/>
      <c r="D13" s="385"/>
      <c r="E13" s="385"/>
      <c r="F13" s="385"/>
      <c r="G13" s="385"/>
    </row>
    <row r="14" spans="1:7" ht="33.65" customHeight="1" thickBot="1">
      <c r="A14" s="11" t="str">
        <f>'チェックシート&amp;入力フォーム'!A32&amp;""</f>
        <v/>
      </c>
      <c r="B14" s="385"/>
      <c r="C14" s="385"/>
      <c r="D14" s="385"/>
      <c r="E14" s="385"/>
      <c r="F14" s="385"/>
      <c r="G14" s="385"/>
    </row>
    <row r="15" spans="1:7" ht="33.65" customHeight="1">
      <c r="A15" s="8"/>
      <c r="B15" s="385"/>
      <c r="C15" s="385"/>
      <c r="D15" s="385"/>
      <c r="E15" s="385"/>
      <c r="F15" s="385"/>
      <c r="G15" s="385"/>
    </row>
    <row r="16" spans="1:7" ht="33.65" customHeight="1" thickBot="1">
      <c r="A16" s="8"/>
      <c r="B16" s="386" t="s">
        <v>19</v>
      </c>
      <c r="C16" s="386"/>
      <c r="D16" s="386"/>
      <c r="E16" s="386"/>
      <c r="F16" s="386"/>
      <c r="G16" s="386"/>
    </row>
    <row r="17" spans="1:7" ht="33.65" customHeight="1" thickBot="1">
      <c r="A17" s="11" t="str">
        <f>'チェックシート&amp;入力フォーム'!A33&amp;""</f>
        <v/>
      </c>
      <c r="B17" s="386"/>
      <c r="C17" s="386"/>
      <c r="D17" s="386"/>
      <c r="E17" s="386"/>
      <c r="F17" s="386"/>
      <c r="G17" s="386"/>
    </row>
    <row r="18" spans="1:7" ht="33.65" customHeight="1">
      <c r="A18" s="8"/>
      <c r="B18" s="386"/>
      <c r="C18" s="386"/>
      <c r="D18" s="386"/>
      <c r="E18" s="386"/>
      <c r="F18" s="386"/>
      <c r="G18" s="386"/>
    </row>
    <row r="19" spans="1:7" ht="53.4" customHeight="1" thickBot="1">
      <c r="A19" s="8"/>
      <c r="B19" s="386" t="s">
        <v>257</v>
      </c>
      <c r="C19" s="386"/>
      <c r="D19" s="386"/>
      <c r="E19" s="386"/>
      <c r="F19" s="386"/>
      <c r="G19" s="386"/>
    </row>
    <row r="20" spans="1:7" ht="33.65" customHeight="1" thickBot="1">
      <c r="A20" s="11" t="str">
        <f>'チェックシート&amp;入力フォーム'!A34&amp;""</f>
        <v/>
      </c>
      <c r="B20" s="386"/>
      <c r="C20" s="386"/>
      <c r="D20" s="386"/>
      <c r="E20" s="386"/>
      <c r="F20" s="386"/>
      <c r="G20" s="386"/>
    </row>
    <row r="21" spans="1:7" ht="51.65" customHeight="1">
      <c r="A21" s="8"/>
      <c r="B21" s="386"/>
      <c r="C21" s="386"/>
      <c r="D21" s="386"/>
      <c r="E21" s="386"/>
      <c r="F21" s="386"/>
      <c r="G21" s="386"/>
    </row>
    <row r="22" spans="1:7" ht="33.65" customHeight="1" thickBot="1">
      <c r="A22" s="8"/>
      <c r="B22" s="386" t="s">
        <v>233</v>
      </c>
      <c r="C22" s="386"/>
      <c r="D22" s="386"/>
      <c r="E22" s="386"/>
      <c r="F22" s="386"/>
      <c r="G22" s="386"/>
    </row>
    <row r="23" spans="1:7" ht="33.65" customHeight="1" thickBot="1">
      <c r="A23" s="11" t="str">
        <f>'チェックシート&amp;入力フォーム'!A35&amp;""</f>
        <v/>
      </c>
      <c r="B23" s="386"/>
      <c r="C23" s="386"/>
      <c r="D23" s="386"/>
      <c r="E23" s="386"/>
      <c r="F23" s="386"/>
      <c r="G23" s="386"/>
    </row>
    <row r="24" spans="1:7" ht="33.65" customHeight="1">
      <c r="A24" s="8"/>
      <c r="B24" s="386"/>
      <c r="C24" s="386"/>
      <c r="D24" s="386"/>
      <c r="E24" s="386"/>
      <c r="F24" s="386"/>
      <c r="G24" s="386"/>
    </row>
    <row r="25" spans="1:7" ht="33.65" customHeight="1" thickBot="1">
      <c r="A25" s="8"/>
      <c r="B25" s="386" t="s">
        <v>234</v>
      </c>
      <c r="C25" s="386"/>
      <c r="D25" s="386"/>
      <c r="E25" s="386"/>
      <c r="F25" s="386"/>
      <c r="G25" s="386"/>
    </row>
    <row r="26" spans="1:7" ht="33.65" customHeight="1" thickBot="1">
      <c r="A26" s="11" t="str">
        <f>'チェックシート&amp;入力フォーム'!A36&amp;""</f>
        <v/>
      </c>
      <c r="B26" s="386"/>
      <c r="C26" s="386"/>
      <c r="D26" s="386"/>
      <c r="E26" s="386"/>
      <c r="F26" s="386"/>
      <c r="G26" s="386"/>
    </row>
    <row r="27" spans="1:7" ht="33.65" customHeight="1">
      <c r="A27" s="8"/>
      <c r="B27" s="386"/>
      <c r="C27" s="386"/>
      <c r="D27" s="386"/>
      <c r="E27" s="386"/>
      <c r="F27" s="386"/>
      <c r="G27" s="386"/>
    </row>
    <row r="28" spans="1:7" ht="33.65" customHeight="1" thickBot="1">
      <c r="A28" s="8"/>
      <c r="B28" s="386" t="s">
        <v>209</v>
      </c>
      <c r="C28" s="386"/>
      <c r="D28" s="386"/>
      <c r="E28" s="386"/>
      <c r="F28" s="386"/>
      <c r="G28" s="386"/>
    </row>
    <row r="29" spans="1:7" ht="33.65" customHeight="1" thickBot="1">
      <c r="A29" s="11" t="str">
        <f>'チェックシート&amp;入力フォーム'!A37&amp;""</f>
        <v/>
      </c>
      <c r="B29" s="386"/>
      <c r="C29" s="386"/>
      <c r="D29" s="386"/>
      <c r="E29" s="386"/>
      <c r="F29" s="386"/>
      <c r="G29" s="386"/>
    </row>
    <row r="30" spans="1:7" ht="33.65" customHeight="1">
      <c r="A30" s="8"/>
      <c r="B30" s="386"/>
      <c r="C30" s="386"/>
      <c r="D30" s="386"/>
      <c r="E30" s="386"/>
      <c r="F30" s="386"/>
      <c r="G30" s="386"/>
    </row>
    <row r="31" spans="1:7" ht="33.65" customHeight="1" thickBot="1">
      <c r="A31" s="8"/>
      <c r="B31" s="392" t="s">
        <v>84</v>
      </c>
      <c r="C31" s="392"/>
      <c r="D31" s="392"/>
      <c r="E31" s="392"/>
      <c r="F31" s="392"/>
      <c r="G31" s="392"/>
    </row>
    <row r="32" spans="1:7" ht="33.65" customHeight="1" thickBot="1">
      <c r="A32" s="10" t="str">
        <f>'チェックシート&amp;入力フォーム'!A38&amp;""</f>
        <v/>
      </c>
      <c r="B32" s="392"/>
      <c r="C32" s="392"/>
      <c r="D32" s="392"/>
      <c r="E32" s="392"/>
      <c r="F32" s="392"/>
      <c r="G32" s="392"/>
    </row>
    <row r="33" spans="1:7" ht="33.65" customHeight="1">
      <c r="A33" s="8"/>
      <c r="B33" s="392"/>
      <c r="C33" s="392"/>
      <c r="D33" s="392"/>
      <c r="E33" s="392"/>
      <c r="F33" s="392"/>
      <c r="G33" s="392"/>
    </row>
    <row r="34" spans="1:7" ht="33.65" customHeight="1" thickBot="1">
      <c r="A34" s="8"/>
      <c r="B34" s="386" t="s">
        <v>235</v>
      </c>
      <c r="C34" s="386"/>
      <c r="D34" s="386"/>
      <c r="E34" s="386"/>
      <c r="F34" s="386"/>
      <c r="G34" s="386"/>
    </row>
    <row r="35" spans="1:7" ht="33.65" customHeight="1" thickBot="1">
      <c r="A35" s="11" t="str">
        <f>'チェックシート&amp;入力フォーム'!A39&amp;""</f>
        <v/>
      </c>
      <c r="B35" s="386"/>
      <c r="C35" s="386"/>
      <c r="D35" s="386"/>
      <c r="E35" s="386"/>
      <c r="F35" s="386"/>
      <c r="G35" s="386"/>
    </row>
    <row r="36" spans="1:7" ht="33.65" customHeight="1">
      <c r="A36" s="8"/>
      <c r="B36" s="386"/>
      <c r="C36" s="386"/>
      <c r="D36" s="386"/>
      <c r="E36" s="386"/>
      <c r="F36" s="386"/>
      <c r="G36" s="386"/>
    </row>
    <row r="37" spans="1:7" ht="33.65" customHeight="1" thickBot="1">
      <c r="A37" s="8"/>
      <c r="B37" s="385" t="s">
        <v>247</v>
      </c>
      <c r="C37" s="385"/>
      <c r="D37" s="385"/>
      <c r="E37" s="385"/>
      <c r="F37" s="385"/>
      <c r="G37" s="385"/>
    </row>
    <row r="38" spans="1:7" ht="33.65" customHeight="1" thickBot="1">
      <c r="A38" s="11" t="str">
        <f>'チェックシート&amp;入力フォーム'!A40&amp;""</f>
        <v/>
      </c>
      <c r="B38" s="385"/>
      <c r="C38" s="385"/>
      <c r="D38" s="385"/>
      <c r="E38" s="385"/>
      <c r="F38" s="385"/>
      <c r="G38" s="385"/>
    </row>
    <row r="39" spans="1:7" ht="33.65" customHeight="1">
      <c r="A39" s="8"/>
      <c r="B39" s="385"/>
      <c r="C39" s="385"/>
      <c r="D39" s="385"/>
      <c r="E39" s="385"/>
      <c r="F39" s="385"/>
      <c r="G39" s="385"/>
    </row>
    <row r="40" spans="1:7" ht="33.65" customHeight="1" thickBot="1">
      <c r="A40" s="8"/>
      <c r="B40" s="386" t="s">
        <v>249</v>
      </c>
      <c r="C40" s="386"/>
      <c r="D40" s="386"/>
      <c r="E40" s="386"/>
      <c r="F40" s="386"/>
      <c r="G40" s="386"/>
    </row>
    <row r="41" spans="1:7" ht="33.65" customHeight="1" thickBot="1">
      <c r="A41" s="11" t="str">
        <f>'チェックシート&amp;入力フォーム'!A41&amp;""</f>
        <v/>
      </c>
      <c r="B41" s="386"/>
      <c r="C41" s="386"/>
      <c r="D41" s="386"/>
      <c r="E41" s="386"/>
      <c r="F41" s="386"/>
      <c r="G41" s="386"/>
    </row>
    <row r="42" spans="1:7" ht="33.65" customHeight="1">
      <c r="A42" s="8"/>
      <c r="B42" s="386"/>
      <c r="C42" s="386"/>
      <c r="D42" s="386"/>
      <c r="E42" s="386"/>
      <c r="F42" s="386"/>
      <c r="G42" s="386"/>
    </row>
    <row r="43" spans="1:7" ht="33.65" customHeight="1" thickBot="1">
      <c r="A43" s="8"/>
      <c r="B43" s="386" t="s">
        <v>20</v>
      </c>
      <c r="C43" s="386"/>
      <c r="D43" s="386"/>
      <c r="E43" s="386"/>
      <c r="F43" s="386"/>
      <c r="G43" s="386"/>
    </row>
    <row r="44" spans="1:7" ht="33.65" customHeight="1" thickBot="1">
      <c r="A44" s="11" t="str">
        <f>'チェックシート&amp;入力フォーム'!A42&amp;""</f>
        <v/>
      </c>
      <c r="B44" s="386"/>
      <c r="C44" s="386"/>
      <c r="D44" s="386"/>
      <c r="E44" s="386"/>
      <c r="F44" s="386"/>
      <c r="G44" s="386"/>
    </row>
    <row r="45" spans="1:7" ht="33.65" customHeight="1">
      <c r="A45" s="8"/>
      <c r="B45" s="386"/>
      <c r="C45" s="386"/>
      <c r="D45" s="386"/>
      <c r="E45" s="386"/>
      <c r="F45" s="386"/>
      <c r="G45" s="386"/>
    </row>
    <row r="46" spans="1:7" ht="91.75" customHeight="1">
      <c r="B46" s="4"/>
      <c r="C46" s="5"/>
      <c r="D46" s="5"/>
      <c r="E46" s="5"/>
      <c r="F46" s="6"/>
    </row>
    <row r="47" spans="1:7" ht="91.75" customHeight="1">
      <c r="B47" s="6"/>
      <c r="C47" s="15"/>
      <c r="D47" s="14"/>
      <c r="E47" s="14"/>
      <c r="F47" s="14"/>
    </row>
    <row r="48" spans="1:7" ht="47.4" customHeight="1">
      <c r="B48" s="13"/>
      <c r="C48" s="101"/>
      <c r="D48" s="396" t="s">
        <v>106</v>
      </c>
      <c r="E48" s="396"/>
      <c r="F48" s="395" t="s">
        <v>167</v>
      </c>
      <c r="G48" s="395"/>
    </row>
    <row r="49" spans="2:7" ht="34.25" customHeight="1">
      <c r="B49" s="393"/>
      <c r="C49" s="394"/>
      <c r="D49" s="394"/>
      <c r="E49" s="394"/>
      <c r="F49" s="394"/>
      <c r="G49" s="165"/>
    </row>
  </sheetData>
  <sheetProtection algorithmName="SHA-512" hashValue="gP8yE1pDm+SgPqTYZL9XJpv437NKnlwAEM+B947DC7CVvUUgDLR7RNw7ckcCY3g6zpkMPkZUQFEDz7nMnyHXoA==" saltValue="wElMSbGpfAxzEMZYOrirVw==" spinCount="100000" sheet="1" objects="1" scenarios="1"/>
  <mergeCells count="20">
    <mergeCell ref="B49:F49"/>
    <mergeCell ref="F48:G48"/>
    <mergeCell ref="D48:E48"/>
    <mergeCell ref="A1:F1"/>
    <mergeCell ref="A5:F5"/>
    <mergeCell ref="A2:G2"/>
    <mergeCell ref="B7:G9"/>
    <mergeCell ref="B10:G12"/>
    <mergeCell ref="B13:G15"/>
    <mergeCell ref="B16:G18"/>
    <mergeCell ref="B43:G45"/>
    <mergeCell ref="B40:G42"/>
    <mergeCell ref="A4:G4"/>
    <mergeCell ref="B19:G21"/>
    <mergeCell ref="B37:G39"/>
    <mergeCell ref="B34:G36"/>
    <mergeCell ref="B31:G33"/>
    <mergeCell ref="B25:G27"/>
    <mergeCell ref="B22:G24"/>
    <mergeCell ref="B28:G30"/>
  </mergeCells>
  <phoneticPr fontId="6"/>
  <conditionalFormatting sqref="A8 A11 A14 A17 A20 A23 A26 A29 A32 A35 A38 A44">
    <cfRule type="containsBlanks" dxfId="1" priority="1">
      <formula>LEN(TRIM(A8))=0</formula>
    </cfRule>
  </conditionalFormatting>
  <conditionalFormatting sqref="A41">
    <cfRule type="containsBlanks" dxfId="0" priority="2">
      <formula>LEN(TRIM(A41))=0</formula>
    </cfRule>
  </conditionalFormatting>
  <pageMargins left="0.53" right="0.47244094488188981" top="0.51181102362204722" bottom="0.59055118110236227" header="0.31496062992125984" footer="0.31496062992125984"/>
  <pageSetup paperSize="9"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6DA46-E295-4857-B5EA-0F6319148169}">
  <sheetPr>
    <tabColor rgb="FFFFC000"/>
    <pageSetUpPr fitToPage="1"/>
  </sheetPr>
  <dimension ref="A1:K60"/>
  <sheetViews>
    <sheetView view="pageBreakPreview" zoomScale="115" zoomScaleNormal="100" zoomScaleSheetLayoutView="115" workbookViewId="0">
      <selection activeCell="A49" sqref="A49:F51"/>
    </sheetView>
  </sheetViews>
  <sheetFormatPr defaultColWidth="8.90625" defaultRowHeight="13"/>
  <cols>
    <col min="1" max="1" width="6.6328125" style="118" customWidth="1"/>
    <col min="2" max="3" width="18" style="118" customWidth="1"/>
    <col min="4" max="4" width="3.81640625" style="118" bestFit="1" customWidth="1"/>
    <col min="5" max="5" width="21.90625" style="118" customWidth="1"/>
    <col min="6" max="6" width="3.81640625" style="118" bestFit="1" customWidth="1"/>
    <col min="7" max="7" width="3.08984375" style="118" customWidth="1"/>
    <col min="8" max="8" width="2.54296875" style="118" customWidth="1"/>
    <col min="9" max="9" width="3.08984375" style="118" customWidth="1"/>
    <col min="10" max="11" width="6.90625" style="118" customWidth="1"/>
    <col min="12" max="16384" width="8.90625" style="118"/>
  </cols>
  <sheetData>
    <row r="1" spans="1:11" ht="36.65" customHeight="1">
      <c r="B1" s="416" t="s">
        <v>124</v>
      </c>
      <c r="C1" s="416"/>
      <c r="D1" s="416"/>
      <c r="E1" s="416"/>
      <c r="F1" s="416"/>
      <c r="G1" s="416"/>
      <c r="H1" s="416"/>
      <c r="I1" s="416"/>
    </row>
    <row r="2" spans="1:11" ht="11.5" customHeight="1">
      <c r="B2" s="412"/>
      <c r="C2" s="412"/>
      <c r="D2" s="412"/>
      <c r="E2" s="412"/>
      <c r="F2" s="412"/>
      <c r="G2" s="412"/>
      <c r="H2" s="412"/>
      <c r="I2" s="412"/>
      <c r="J2" s="412"/>
      <c r="K2" s="412"/>
    </row>
    <row r="3" spans="1:11" ht="21" customHeight="1">
      <c r="B3" s="412" t="s">
        <v>142</v>
      </c>
      <c r="C3" s="412"/>
      <c r="D3" s="412"/>
      <c r="E3" s="412"/>
      <c r="F3" s="412"/>
      <c r="G3" s="412"/>
      <c r="H3" s="412"/>
      <c r="I3" s="412"/>
      <c r="J3" s="412"/>
      <c r="K3" s="412"/>
    </row>
    <row r="4" spans="1:11" ht="21" customHeight="1">
      <c r="B4" s="417" t="s">
        <v>138</v>
      </c>
      <c r="C4" s="412"/>
      <c r="D4" s="412"/>
      <c r="E4" s="412"/>
      <c r="F4" s="412"/>
      <c r="G4" s="412"/>
      <c r="H4" s="412"/>
      <c r="I4" s="412"/>
      <c r="J4" s="412"/>
      <c r="K4" s="412"/>
    </row>
    <row r="5" spans="1:11" ht="21" customHeight="1">
      <c r="B5" s="412" t="s">
        <v>139</v>
      </c>
      <c r="C5" s="412"/>
      <c r="D5" s="412"/>
      <c r="E5" s="412"/>
      <c r="F5" s="412"/>
      <c r="G5" s="412"/>
      <c r="H5" s="412"/>
      <c r="I5" s="412"/>
      <c r="J5" s="412"/>
      <c r="K5" s="412"/>
    </row>
    <row r="6" spans="1:11" ht="21" customHeight="1">
      <c r="B6" s="412" t="s">
        <v>140</v>
      </c>
      <c r="C6" s="412"/>
      <c r="D6" s="412"/>
      <c r="E6" s="412"/>
      <c r="F6" s="412"/>
      <c r="G6" s="412"/>
      <c r="H6" s="412"/>
      <c r="I6" s="412"/>
      <c r="J6" s="412"/>
      <c r="K6" s="412"/>
    </row>
    <row r="7" spans="1:11" ht="21" customHeight="1">
      <c r="B7" s="412" t="s">
        <v>143</v>
      </c>
      <c r="C7" s="412"/>
      <c r="D7" s="412"/>
      <c r="E7" s="412"/>
      <c r="F7" s="412"/>
      <c r="G7" s="412"/>
      <c r="H7" s="412"/>
      <c r="I7" s="412"/>
      <c r="J7" s="412"/>
      <c r="K7" s="412"/>
    </row>
    <row r="8" spans="1:11" ht="21" customHeight="1">
      <c r="B8" s="412" t="s">
        <v>141</v>
      </c>
      <c r="C8" s="412"/>
      <c r="D8" s="412"/>
      <c r="E8" s="412"/>
      <c r="F8" s="412"/>
      <c r="G8" s="412"/>
      <c r="H8" s="412"/>
      <c r="I8" s="412"/>
      <c r="J8" s="412"/>
      <c r="K8" s="412"/>
    </row>
    <row r="9" spans="1:11" ht="11" customHeight="1"/>
    <row r="10" spans="1:11" ht="20.399999999999999" customHeight="1">
      <c r="A10" s="409" t="s">
        <v>2</v>
      </c>
      <c r="B10" s="409"/>
      <c r="C10" s="117"/>
      <c r="D10" s="117"/>
      <c r="E10" s="117"/>
      <c r="F10" s="117"/>
    </row>
    <row r="12" spans="1:11" ht="13.25" customHeight="1">
      <c r="B12" s="407" t="s">
        <v>1</v>
      </c>
      <c r="C12" s="407"/>
      <c r="D12" s="407" t="str">
        <f>'チェックシート&amp;入力フォーム'!D8&amp;""</f>
        <v/>
      </c>
      <c r="E12" s="407"/>
      <c r="F12" s="407"/>
      <c r="G12" s="407"/>
      <c r="H12" s="407"/>
      <c r="I12" s="407"/>
      <c r="J12" s="407"/>
      <c r="K12" s="407"/>
    </row>
    <row r="13" spans="1:11" ht="25.75" customHeight="1">
      <c r="B13" s="407" t="s">
        <v>125</v>
      </c>
      <c r="C13" s="407"/>
      <c r="D13" s="407" t="str">
        <f>'チェックシート&amp;入力フォーム'!D7&amp;""</f>
        <v/>
      </c>
      <c r="E13" s="407"/>
      <c r="F13" s="407"/>
      <c r="G13" s="407"/>
      <c r="H13" s="407"/>
      <c r="I13" s="407"/>
      <c r="J13" s="407"/>
      <c r="K13" s="407"/>
    </row>
    <row r="14" spans="1:11">
      <c r="B14" s="407" t="s">
        <v>1</v>
      </c>
      <c r="C14" s="407"/>
      <c r="D14" s="407" t="str">
        <f>'チェックシート&amp;入力フォーム'!D16&amp;""</f>
        <v/>
      </c>
      <c r="E14" s="407"/>
      <c r="F14" s="407"/>
      <c r="G14" s="407"/>
      <c r="H14" s="407"/>
      <c r="I14" s="407"/>
      <c r="J14" s="407"/>
      <c r="K14" s="407"/>
    </row>
    <row r="15" spans="1:11" ht="25.75" customHeight="1">
      <c r="B15" s="407" t="s">
        <v>126</v>
      </c>
      <c r="C15" s="407"/>
      <c r="D15" s="407" t="str">
        <f>'チェックシート&amp;入力フォーム'!D17&amp;""&amp;"  "&amp;'チェックシート&amp;入力フォーム'!D15</f>
        <v xml:space="preserve">  </v>
      </c>
      <c r="E15" s="407"/>
      <c r="F15" s="407"/>
      <c r="G15" s="407"/>
      <c r="H15" s="407"/>
      <c r="I15" s="407"/>
      <c r="J15" s="407"/>
      <c r="K15" s="407"/>
    </row>
    <row r="16" spans="1:11" ht="24.65" customHeight="1">
      <c r="B16" s="407" t="s">
        <v>127</v>
      </c>
      <c r="C16" s="407"/>
      <c r="D16" s="131" t="s">
        <v>128</v>
      </c>
      <c r="E16" s="132" t="str">
        <f>'チェックシート&amp;入力フォーム'!D18&amp;""</f>
        <v/>
      </c>
      <c r="F16" s="131" t="s">
        <v>129</v>
      </c>
      <c r="G16" s="410" t="str">
        <f>'チェックシート&amp;入力フォーム'!D19&amp;""</f>
        <v/>
      </c>
      <c r="H16" s="407"/>
      <c r="I16" s="407"/>
      <c r="J16" s="407"/>
      <c r="K16" s="407"/>
    </row>
    <row r="17" spans="1:11" ht="21.65" customHeight="1">
      <c r="B17" s="407" t="s">
        <v>238</v>
      </c>
      <c r="C17" s="407"/>
      <c r="D17" s="407" t="str">
        <f>'チェックシート&amp;入力フォーム'!D20&amp;""</f>
        <v/>
      </c>
      <c r="E17" s="407"/>
      <c r="F17" s="407"/>
      <c r="G17" s="407"/>
      <c r="H17" s="407"/>
      <c r="I17" s="407"/>
      <c r="J17" s="407"/>
      <c r="K17" s="407"/>
    </row>
    <row r="18" spans="1:11" ht="21.65" customHeight="1">
      <c r="B18" s="407" t="s">
        <v>239</v>
      </c>
      <c r="C18" s="407"/>
      <c r="D18" s="407" t="str">
        <f>'チェックシート&amp;入力フォーム'!D21&amp;""</f>
        <v/>
      </c>
      <c r="E18" s="407"/>
      <c r="F18" s="407"/>
      <c r="G18" s="407"/>
      <c r="H18" s="407"/>
      <c r="I18" s="407"/>
      <c r="J18" s="407"/>
      <c r="K18" s="407"/>
    </row>
    <row r="19" spans="1:11" ht="13.5" customHeight="1"/>
    <row r="20" spans="1:11" ht="17.399999999999999" customHeight="1">
      <c r="A20" s="409" t="s">
        <v>130</v>
      </c>
      <c r="B20" s="409"/>
    </row>
    <row r="21" spans="1:11" ht="17.399999999999999" customHeight="1">
      <c r="A21" s="119"/>
      <c r="B21" s="119"/>
    </row>
    <row r="22" spans="1:11" ht="24" customHeight="1">
      <c r="A22" s="407" t="s">
        <v>131</v>
      </c>
      <c r="B22" s="407"/>
      <c r="C22" s="407"/>
      <c r="D22" s="407"/>
      <c r="E22" s="407"/>
      <c r="F22" s="407"/>
      <c r="G22" s="407" t="s">
        <v>132</v>
      </c>
      <c r="H22" s="407"/>
      <c r="I22" s="407"/>
      <c r="J22" s="406" t="s">
        <v>133</v>
      </c>
      <c r="K22" s="406"/>
    </row>
    <row r="23" spans="1:11" ht="10.25" customHeight="1">
      <c r="A23" s="397" t="s">
        <v>252</v>
      </c>
      <c r="B23" s="398"/>
      <c r="C23" s="398"/>
      <c r="D23" s="398"/>
      <c r="E23" s="398"/>
      <c r="F23" s="399"/>
      <c r="G23" s="121"/>
      <c r="H23" s="122"/>
      <c r="I23" s="123"/>
      <c r="J23" s="406"/>
      <c r="K23" s="406"/>
    </row>
    <row r="24" spans="1:11" ht="10.25" customHeight="1">
      <c r="A24" s="400"/>
      <c r="B24" s="401"/>
      <c r="C24" s="401"/>
      <c r="D24" s="401"/>
      <c r="E24" s="401"/>
      <c r="F24" s="402"/>
      <c r="G24" s="124"/>
      <c r="H24" s="125" t="str">
        <f>'チェックシート&amp;入力フォーム'!A82&amp;""</f>
        <v/>
      </c>
      <c r="I24" s="126"/>
      <c r="J24" s="406"/>
      <c r="K24" s="406"/>
    </row>
    <row r="25" spans="1:11" ht="10.25" customHeight="1">
      <c r="A25" s="403"/>
      <c r="B25" s="404"/>
      <c r="C25" s="404"/>
      <c r="D25" s="404"/>
      <c r="E25" s="404"/>
      <c r="F25" s="405"/>
      <c r="G25" s="127"/>
      <c r="H25" s="128"/>
      <c r="I25" s="129"/>
      <c r="J25" s="406"/>
      <c r="K25" s="406"/>
    </row>
    <row r="26" spans="1:11" ht="10.25" customHeight="1">
      <c r="A26" s="397" t="s">
        <v>134</v>
      </c>
      <c r="B26" s="398"/>
      <c r="C26" s="398"/>
      <c r="D26" s="398"/>
      <c r="E26" s="398"/>
      <c r="F26" s="399"/>
      <c r="G26" s="121"/>
      <c r="H26" s="122"/>
      <c r="I26" s="123"/>
      <c r="J26" s="406"/>
      <c r="K26" s="406"/>
    </row>
    <row r="27" spans="1:11" ht="10.25" customHeight="1">
      <c r="A27" s="400"/>
      <c r="B27" s="401"/>
      <c r="C27" s="401"/>
      <c r="D27" s="401"/>
      <c r="E27" s="401"/>
      <c r="F27" s="402"/>
      <c r="G27" s="124"/>
      <c r="H27" s="125" t="str">
        <f>'チェックシート&amp;入力フォーム'!A83&amp;""</f>
        <v/>
      </c>
      <c r="I27" s="126"/>
      <c r="J27" s="406"/>
      <c r="K27" s="406"/>
    </row>
    <row r="28" spans="1:11" ht="10.25" customHeight="1">
      <c r="A28" s="403"/>
      <c r="B28" s="404"/>
      <c r="C28" s="404"/>
      <c r="D28" s="404"/>
      <c r="E28" s="404"/>
      <c r="F28" s="405"/>
      <c r="G28" s="127"/>
      <c r="H28" s="128"/>
      <c r="I28" s="129"/>
      <c r="J28" s="406"/>
      <c r="K28" s="406"/>
    </row>
    <row r="29" spans="1:11" ht="10.25" customHeight="1">
      <c r="A29" s="408" t="s">
        <v>135</v>
      </c>
      <c r="B29" s="408"/>
      <c r="C29" s="408"/>
      <c r="D29" s="408"/>
      <c r="E29" s="408"/>
      <c r="F29" s="408"/>
      <c r="G29" s="121"/>
      <c r="H29" s="122"/>
      <c r="I29" s="123"/>
      <c r="J29" s="406"/>
      <c r="K29" s="406"/>
    </row>
    <row r="30" spans="1:11" ht="10.25" customHeight="1">
      <c r="A30" s="408"/>
      <c r="B30" s="408"/>
      <c r="C30" s="408"/>
      <c r="D30" s="408"/>
      <c r="E30" s="408"/>
      <c r="F30" s="408"/>
      <c r="G30" s="124"/>
      <c r="H30" s="125" t="str">
        <f>'チェックシート&amp;入力フォーム'!A84&amp;""</f>
        <v/>
      </c>
      <c r="I30" s="126"/>
      <c r="J30" s="406"/>
      <c r="K30" s="406"/>
    </row>
    <row r="31" spans="1:11" ht="10.25" customHeight="1">
      <c r="A31" s="408"/>
      <c r="B31" s="408"/>
      <c r="C31" s="408"/>
      <c r="D31" s="408"/>
      <c r="E31" s="408"/>
      <c r="F31" s="408"/>
      <c r="G31" s="127"/>
      <c r="H31" s="128"/>
      <c r="I31" s="129"/>
      <c r="J31" s="406"/>
      <c r="K31" s="406"/>
    </row>
    <row r="32" spans="1:11" ht="10.25" customHeight="1">
      <c r="A32" s="408" t="s">
        <v>136</v>
      </c>
      <c r="B32" s="408"/>
      <c r="C32" s="408"/>
      <c r="D32" s="408"/>
      <c r="E32" s="408"/>
      <c r="F32" s="408"/>
      <c r="G32" s="121"/>
      <c r="H32" s="122"/>
      <c r="I32" s="123"/>
      <c r="J32" s="406"/>
      <c r="K32" s="406"/>
    </row>
    <row r="33" spans="1:11" ht="10.25" customHeight="1">
      <c r="A33" s="408"/>
      <c r="B33" s="408"/>
      <c r="C33" s="408"/>
      <c r="D33" s="408"/>
      <c r="E33" s="408"/>
      <c r="F33" s="408"/>
      <c r="G33" s="124"/>
      <c r="H33" s="125" t="str">
        <f>'チェックシート&amp;入力フォーム'!A85&amp;""</f>
        <v/>
      </c>
      <c r="I33" s="126"/>
      <c r="J33" s="406"/>
      <c r="K33" s="406"/>
    </row>
    <row r="34" spans="1:11" ht="10.25" customHeight="1">
      <c r="A34" s="408"/>
      <c r="B34" s="408"/>
      <c r="C34" s="408"/>
      <c r="D34" s="408"/>
      <c r="E34" s="408"/>
      <c r="F34" s="408"/>
      <c r="G34" s="127"/>
      <c r="H34" s="128"/>
      <c r="I34" s="129"/>
      <c r="J34" s="406"/>
      <c r="K34" s="406"/>
    </row>
    <row r="35" spans="1:11" ht="10.25" customHeight="1">
      <c r="A35" s="408" t="s">
        <v>137</v>
      </c>
      <c r="B35" s="408"/>
      <c r="C35" s="408"/>
      <c r="D35" s="408"/>
      <c r="E35" s="408"/>
      <c r="F35" s="408"/>
      <c r="G35" s="121"/>
      <c r="H35" s="122"/>
      <c r="I35" s="123"/>
      <c r="J35" s="406"/>
      <c r="K35" s="406"/>
    </row>
    <row r="36" spans="1:11" ht="10.25" customHeight="1">
      <c r="A36" s="408"/>
      <c r="B36" s="408"/>
      <c r="C36" s="408"/>
      <c r="D36" s="408"/>
      <c r="E36" s="408"/>
      <c r="F36" s="408"/>
      <c r="G36" s="124"/>
      <c r="H36" s="125" t="str">
        <f>'チェックシート&amp;入力フォーム'!A86&amp;""</f>
        <v/>
      </c>
      <c r="I36" s="126"/>
      <c r="J36" s="406"/>
      <c r="K36" s="406"/>
    </row>
    <row r="37" spans="1:11" ht="10.25" customHeight="1">
      <c r="A37" s="411"/>
      <c r="B37" s="411"/>
      <c r="C37" s="411"/>
      <c r="D37" s="411"/>
      <c r="E37" s="411"/>
      <c r="F37" s="411"/>
      <c r="G37" s="127"/>
      <c r="H37" s="128"/>
      <c r="I37" s="129"/>
      <c r="J37" s="406"/>
      <c r="K37" s="406"/>
    </row>
    <row r="38" spans="1:11" ht="21.65" customHeight="1">
      <c r="A38" s="397" t="s">
        <v>221</v>
      </c>
      <c r="B38" s="398"/>
      <c r="C38" s="398"/>
      <c r="D38" s="398"/>
      <c r="E38" s="398"/>
      <c r="F38" s="399"/>
      <c r="G38" s="121"/>
      <c r="H38" s="122"/>
      <c r="I38" s="123"/>
      <c r="J38" s="406"/>
      <c r="K38" s="406"/>
    </row>
    <row r="39" spans="1:11" ht="8.4" customHeight="1">
      <c r="A39" s="400" t="s">
        <v>224</v>
      </c>
      <c r="B39" s="401"/>
      <c r="C39" s="401"/>
      <c r="D39" s="401"/>
      <c r="E39" s="401"/>
      <c r="F39" s="402"/>
      <c r="G39" s="124"/>
      <c r="H39" s="130"/>
      <c r="I39" s="126"/>
      <c r="J39" s="406"/>
      <c r="K39" s="406"/>
    </row>
    <row r="40" spans="1:11" ht="10.25" customHeight="1">
      <c r="A40" s="400"/>
      <c r="B40" s="401"/>
      <c r="C40" s="401"/>
      <c r="D40" s="401"/>
      <c r="E40" s="401"/>
      <c r="F40" s="402"/>
      <c r="G40" s="124"/>
      <c r="H40" s="125" t="str">
        <f>'チェックシート&amp;入力フォーム'!A87&amp;""</f>
        <v/>
      </c>
      <c r="I40" s="126"/>
      <c r="J40" s="406"/>
      <c r="K40" s="406"/>
    </row>
    <row r="41" spans="1:11" ht="8.4" customHeight="1">
      <c r="A41" s="400"/>
      <c r="B41" s="401"/>
      <c r="C41" s="401"/>
      <c r="D41" s="401"/>
      <c r="E41" s="401"/>
      <c r="F41" s="402"/>
      <c r="G41" s="124"/>
      <c r="H41" s="130"/>
      <c r="I41" s="126"/>
      <c r="J41" s="406"/>
      <c r="K41" s="406"/>
    </row>
    <row r="42" spans="1:11" ht="19.75" customHeight="1">
      <c r="A42" s="403" t="s">
        <v>225</v>
      </c>
      <c r="B42" s="404"/>
      <c r="C42" s="404"/>
      <c r="D42" s="404"/>
      <c r="E42" s="404"/>
      <c r="F42" s="405"/>
      <c r="G42" s="127"/>
      <c r="H42" s="128"/>
      <c r="I42" s="129"/>
      <c r="J42" s="406"/>
      <c r="K42" s="406"/>
    </row>
    <row r="43" spans="1:11">
      <c r="A43" s="408" t="s">
        <v>220</v>
      </c>
      <c r="B43" s="408"/>
      <c r="C43" s="408"/>
      <c r="D43" s="408"/>
      <c r="E43" s="408"/>
      <c r="F43" s="408"/>
      <c r="G43" s="121"/>
      <c r="H43" s="122"/>
      <c r="I43" s="123"/>
      <c r="J43" s="406"/>
      <c r="K43" s="406"/>
    </row>
    <row r="44" spans="1:11" ht="10.25" customHeight="1">
      <c r="A44" s="408"/>
      <c r="B44" s="408"/>
      <c r="C44" s="408"/>
      <c r="D44" s="408"/>
      <c r="E44" s="408"/>
      <c r="F44" s="408"/>
      <c r="G44" s="124"/>
      <c r="H44" s="125" t="str">
        <f>'チェックシート&amp;入力フォーム'!A88&amp;""</f>
        <v/>
      </c>
      <c r="I44" s="126"/>
      <c r="J44" s="406"/>
      <c r="K44" s="406"/>
    </row>
    <row r="45" spans="1:11">
      <c r="A45" s="408"/>
      <c r="B45" s="408"/>
      <c r="C45" s="408"/>
      <c r="D45" s="408"/>
      <c r="E45" s="408"/>
      <c r="F45" s="408"/>
      <c r="G45" s="127"/>
      <c r="H45" s="128"/>
      <c r="I45" s="129"/>
      <c r="J45" s="406"/>
      <c r="K45" s="406"/>
    </row>
    <row r="46" spans="1:11" ht="10.25" customHeight="1">
      <c r="A46" s="418" t="s">
        <v>201</v>
      </c>
      <c r="B46" s="408"/>
      <c r="C46" s="408"/>
      <c r="D46" s="408"/>
      <c r="E46" s="408"/>
      <c r="F46" s="408"/>
      <c r="G46" s="121"/>
      <c r="H46" s="122"/>
      <c r="I46" s="123"/>
      <c r="J46" s="406"/>
      <c r="K46" s="406"/>
    </row>
    <row r="47" spans="1:11" ht="10.25" customHeight="1">
      <c r="A47" s="408"/>
      <c r="B47" s="408"/>
      <c r="C47" s="408"/>
      <c r="D47" s="408"/>
      <c r="E47" s="408"/>
      <c r="F47" s="408"/>
      <c r="G47" s="124"/>
      <c r="H47" s="125" t="str">
        <f>'チェックシート&amp;入力フォーム'!A89&amp;""</f>
        <v/>
      </c>
      <c r="I47" s="126"/>
      <c r="J47" s="406"/>
      <c r="K47" s="406"/>
    </row>
    <row r="48" spans="1:11" ht="10.25" customHeight="1">
      <c r="A48" s="408"/>
      <c r="B48" s="408"/>
      <c r="C48" s="408"/>
      <c r="D48" s="408"/>
      <c r="E48" s="408"/>
      <c r="F48" s="408"/>
      <c r="G48" s="127"/>
      <c r="H48" s="128"/>
      <c r="I48" s="129"/>
      <c r="J48" s="406"/>
      <c r="K48" s="406"/>
    </row>
    <row r="49" spans="1:11" ht="10.25" customHeight="1">
      <c r="A49" s="397" t="s">
        <v>258</v>
      </c>
      <c r="B49" s="398"/>
      <c r="C49" s="398"/>
      <c r="D49" s="398"/>
      <c r="E49" s="398"/>
      <c r="F49" s="399"/>
      <c r="G49" s="121"/>
      <c r="H49" s="122"/>
      <c r="I49" s="123"/>
      <c r="J49" s="406"/>
      <c r="K49" s="406"/>
    </row>
    <row r="50" spans="1:11" ht="9.65" customHeight="1">
      <c r="A50" s="400"/>
      <c r="B50" s="401"/>
      <c r="C50" s="401"/>
      <c r="D50" s="401"/>
      <c r="E50" s="401"/>
      <c r="F50" s="402"/>
      <c r="G50" s="124"/>
      <c r="H50" s="125" t="str">
        <f>'チェックシート&amp;入力フォーム'!A90&amp;""</f>
        <v/>
      </c>
      <c r="I50" s="126"/>
      <c r="J50" s="406"/>
      <c r="K50" s="406"/>
    </row>
    <row r="51" spans="1:11" ht="10.25" customHeight="1">
      <c r="A51" s="403"/>
      <c r="B51" s="404"/>
      <c r="C51" s="404"/>
      <c r="D51" s="404"/>
      <c r="E51" s="404"/>
      <c r="F51" s="405"/>
      <c r="G51" s="127"/>
      <c r="H51" s="128"/>
      <c r="I51" s="129"/>
      <c r="J51" s="406"/>
      <c r="K51" s="406"/>
    </row>
    <row r="52" spans="1:11" ht="10.25" customHeight="1">
      <c r="A52" s="397" t="s">
        <v>255</v>
      </c>
      <c r="B52" s="398"/>
      <c r="C52" s="398"/>
      <c r="D52" s="398"/>
      <c r="E52" s="398"/>
      <c r="F52" s="399"/>
      <c r="G52" s="121"/>
      <c r="H52" s="122"/>
      <c r="I52" s="123"/>
      <c r="J52" s="406"/>
      <c r="K52" s="406"/>
    </row>
    <row r="53" spans="1:11" ht="9.65" customHeight="1">
      <c r="A53" s="400"/>
      <c r="B53" s="401"/>
      <c r="C53" s="401"/>
      <c r="D53" s="401"/>
      <c r="E53" s="401"/>
      <c r="F53" s="402"/>
      <c r="G53" s="124"/>
      <c r="H53" s="125" t="str">
        <f>'チェックシート&amp;入力フォーム'!A91&amp;""</f>
        <v/>
      </c>
      <c r="I53" s="126"/>
      <c r="J53" s="406"/>
      <c r="K53" s="406"/>
    </row>
    <row r="54" spans="1:11" ht="10.25" customHeight="1">
      <c r="A54" s="403"/>
      <c r="B54" s="404"/>
      <c r="C54" s="404"/>
      <c r="D54" s="404"/>
      <c r="E54" s="404"/>
      <c r="F54" s="405"/>
      <c r="G54" s="127"/>
      <c r="H54" s="128"/>
      <c r="I54" s="129"/>
      <c r="J54" s="406"/>
      <c r="K54" s="406"/>
    </row>
    <row r="55" spans="1:11" ht="18.649999999999999" customHeight="1" thickBot="1">
      <c r="A55" s="120"/>
      <c r="B55" s="120"/>
      <c r="C55" s="120"/>
      <c r="D55" s="120"/>
      <c r="E55" s="120"/>
      <c r="F55" s="120"/>
    </row>
    <row r="56" spans="1:11" ht="29.4" customHeight="1" thickBot="1">
      <c r="A56" s="120"/>
      <c r="B56" s="413"/>
      <c r="C56" s="414"/>
      <c r="D56" s="414"/>
      <c r="E56" s="414"/>
      <c r="F56" s="414"/>
      <c r="G56" s="414"/>
      <c r="H56" s="414"/>
      <c r="I56" s="414"/>
      <c r="J56" s="415"/>
    </row>
    <row r="57" spans="1:11">
      <c r="A57" s="120"/>
      <c r="B57" s="120"/>
      <c r="C57" s="120"/>
      <c r="D57" s="120"/>
      <c r="E57" s="120"/>
      <c r="F57" s="120"/>
    </row>
    <row r="58" spans="1:11">
      <c r="A58" s="120"/>
      <c r="B58" s="120"/>
      <c r="C58" s="120"/>
      <c r="D58" s="120"/>
      <c r="E58" s="120"/>
      <c r="F58" s="120"/>
    </row>
    <row r="59" spans="1:11">
      <c r="A59" s="120"/>
      <c r="B59" s="120"/>
      <c r="C59" s="120"/>
      <c r="D59" s="120"/>
      <c r="E59" s="120"/>
      <c r="F59" s="120"/>
    </row>
    <row r="60" spans="1:11">
      <c r="A60" s="120"/>
      <c r="B60" s="120"/>
      <c r="C60" s="120"/>
      <c r="D60" s="120"/>
      <c r="E60" s="120"/>
      <c r="F60" s="120"/>
    </row>
  </sheetData>
  <sheetProtection algorithmName="SHA-512" hashValue="kddT8S0V6pXGvsd8olzBblIkprlYXeqt9PESskSQpg4FbKy8lnEneHrbRKjHLAMuRIaK2RbEQCUWjHZNzZCdEw==" saltValue="4rCfGjhdJ5oR+Fcv/e1sjQ==" spinCount="100000" sheet="1" objects="1" scenarios="1"/>
  <mergeCells count="60">
    <mergeCell ref="B3:K3"/>
    <mergeCell ref="J46:J48"/>
    <mergeCell ref="K46:K48"/>
    <mergeCell ref="B56:J56"/>
    <mergeCell ref="B1:I1"/>
    <mergeCell ref="B2:K2"/>
    <mergeCell ref="B4:K4"/>
    <mergeCell ref="B7:K7"/>
    <mergeCell ref="B8:K8"/>
    <mergeCell ref="B5:K5"/>
    <mergeCell ref="B6:K6"/>
    <mergeCell ref="A38:F38"/>
    <mergeCell ref="A42:F42"/>
    <mergeCell ref="A39:F41"/>
    <mergeCell ref="A43:F45"/>
    <mergeCell ref="A46:F48"/>
    <mergeCell ref="J38:J42"/>
    <mergeCell ref="J43:J45"/>
    <mergeCell ref="K26:K28"/>
    <mergeCell ref="K29:K31"/>
    <mergeCell ref="K32:K34"/>
    <mergeCell ref="K35:K37"/>
    <mergeCell ref="K38:K42"/>
    <mergeCell ref="K43:K45"/>
    <mergeCell ref="A32:F34"/>
    <mergeCell ref="A35:F37"/>
    <mergeCell ref="J26:J28"/>
    <mergeCell ref="J29:J31"/>
    <mergeCell ref="J32:J34"/>
    <mergeCell ref="J35:J37"/>
    <mergeCell ref="J23:J25"/>
    <mergeCell ref="K23:K25"/>
    <mergeCell ref="B18:C18"/>
    <mergeCell ref="D18:K18"/>
    <mergeCell ref="D12:K12"/>
    <mergeCell ref="D13:K13"/>
    <mergeCell ref="D14:K14"/>
    <mergeCell ref="D15:K15"/>
    <mergeCell ref="G16:K16"/>
    <mergeCell ref="A10:B10"/>
    <mergeCell ref="B12:C12"/>
    <mergeCell ref="B13:C13"/>
    <mergeCell ref="B14:C14"/>
    <mergeCell ref="B15:C15"/>
    <mergeCell ref="A52:F54"/>
    <mergeCell ref="J52:J54"/>
    <mergeCell ref="K52:K54"/>
    <mergeCell ref="B16:C16"/>
    <mergeCell ref="B17:C17"/>
    <mergeCell ref="D17:K17"/>
    <mergeCell ref="A26:F28"/>
    <mergeCell ref="A29:F31"/>
    <mergeCell ref="A20:B20"/>
    <mergeCell ref="A22:F22"/>
    <mergeCell ref="G22:I22"/>
    <mergeCell ref="J22:K22"/>
    <mergeCell ref="A49:F51"/>
    <mergeCell ref="A23:F25"/>
    <mergeCell ref="J49:J51"/>
    <mergeCell ref="K49:K51"/>
  </mergeCells>
  <phoneticPr fontId="6"/>
  <pageMargins left="0.35" right="0.23" top="0.45" bottom="0.52"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PDF化</vt:lpstr>
      <vt:lpstr>チェックシート&amp;入力フォーム</vt:lpstr>
      <vt:lpstr>第１号様式（交付申請書）</vt:lpstr>
      <vt:lpstr>第2号様式（事業計画書）</vt:lpstr>
      <vt:lpstr>第3号様式（収支計画書）</vt:lpstr>
      <vt:lpstr>（同意書）</vt:lpstr>
      <vt:lpstr>提出書類確認シート</vt:lpstr>
      <vt:lpstr>'（同意書）'!Print_Area</vt:lpstr>
      <vt:lpstr>'チェックシート&amp;入力フォーム'!Print_Area</vt:lpstr>
      <vt:lpstr>'第１号様式（交付申請書）'!Print_Area</vt:lpstr>
      <vt:lpstr>'第3号様式（収支計画書）'!Print_Area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嵯峨　範子</cp:lastModifiedBy>
  <cp:revision/>
  <cp:lastPrinted>2026-03-27T06:04:46Z</cp:lastPrinted>
  <dcterms:created xsi:type="dcterms:W3CDTF">2018-02-23T09:04:45Z</dcterms:created>
  <dcterms:modified xsi:type="dcterms:W3CDTF">2026-03-31T07:18:59Z</dcterms:modified>
  <cp:category/>
  <cp:contentStatus/>
</cp:coreProperties>
</file>