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令和７年年度掲載原稿\実績報告書\"/>
    </mc:Choice>
  </mc:AlternateContent>
  <xr:revisionPtr revIDLastSave="0" documentId="13_ncr:1_{C3D87F2A-4ED5-4359-AECC-FE97DD1F6121}"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26" r:id="rId3"/>
    <sheet name="第１１号様式（収支決算書）" sheetId="23" r:id="rId4"/>
    <sheet name="実績報告確認シート" sheetId="18" r:id="rId5"/>
  </sheets>
  <externalReferences>
    <externalReference r:id="rId6"/>
  </externalReferences>
  <definedNames>
    <definedName name="_xlnm._FilterDatabase" localSheetId="0" hidden="1">'チェックシート&amp;入力フォーム'!$A$24:$H$27</definedName>
    <definedName name="_xlnm.Print_Area" localSheetId="0">'チェックシート&amp;入力フォーム'!$A$1:$P$77</definedName>
    <definedName name="_xlnm.Print_Area" localSheetId="2">'第10号様式（実績報告書）'!$A$1:$K$34</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5" l="1"/>
  <c r="E21" i="18"/>
  <c r="O69" i="22"/>
  <c r="G6" i="26" l="1"/>
  <c r="E11" i="23" l="1"/>
  <c r="B7" i="18" l="1"/>
  <c r="B6" i="18"/>
  <c r="B5" i="18"/>
  <c r="E14" i="23" l="1"/>
  <c r="E15" i="23"/>
  <c r="E10" i="23"/>
  <c r="B28" i="26" l="1"/>
  <c r="E28" i="26"/>
  <c r="B17" i="26"/>
  <c r="E17" i="26"/>
  <c r="G8" i="26"/>
  <c r="G7" i="26"/>
  <c r="G5" i="26"/>
  <c r="O14" i="22"/>
  <c r="I3" i="26"/>
  <c r="A25" i="26"/>
  <c r="C25" i="26"/>
  <c r="H25" i="26"/>
  <c r="F25" i="26"/>
  <c r="O33" i="22" l="1"/>
  <c r="O32" i="22"/>
  <c r="O31" i="22"/>
  <c r="O30" i="22"/>
  <c r="E2" i="25" l="1"/>
  <c r="A12" i="26" s="1"/>
  <c r="O38" i="22" l="1"/>
  <c r="O66" i="22" l="1"/>
  <c r="O65" i="22"/>
  <c r="O67" i="22"/>
  <c r="O68" i="22"/>
  <c r="O70" i="22"/>
  <c r="O71" i="22"/>
  <c r="O72" i="22"/>
  <c r="E33" i="18"/>
  <c r="E30" i="18"/>
  <c r="E25" i="18"/>
  <c r="E18" i="18"/>
  <c r="E15" i="18"/>
  <c r="D11" i="18"/>
  <c r="D10" i="18"/>
  <c r="B4" i="18"/>
  <c r="E27" i="23" l="1"/>
  <c r="E26" i="23"/>
  <c r="E25" i="23"/>
  <c r="E24" i="23"/>
  <c r="E12" i="23"/>
  <c r="E13" i="23"/>
  <c r="E16" i="23"/>
  <c r="E17" i="23"/>
  <c r="E18" i="23"/>
  <c r="E19" i="23"/>
  <c r="E20" i="23"/>
  <c r="E21" i="23"/>
  <c r="O17" i="22"/>
  <c r="O21" i="22"/>
  <c r="C12" i="26"/>
  <c r="E22" i="23" l="1"/>
  <c r="B3" i="18" l="1"/>
  <c r="D2" i="23" l="1"/>
  <c r="D6" i="23"/>
  <c r="G53" i="22" l="1"/>
  <c r="G20" i="26" s="1"/>
  <c r="H53" i="22"/>
  <c r="G21" i="26" s="1"/>
  <c r="O26" i="22"/>
  <c r="O27" i="22"/>
  <c r="O25" i="22"/>
  <c r="O39" i="22"/>
  <c r="O40" i="22"/>
  <c r="O41" i="22"/>
  <c r="O42" i="22"/>
  <c r="O43" i="22"/>
  <c r="O44" i="22"/>
  <c r="O45" i="22"/>
  <c r="O46" i="22"/>
  <c r="O47" i="22"/>
  <c r="O48" i="22"/>
  <c r="O49" i="22"/>
  <c r="O50" i="22"/>
  <c r="O51" i="22"/>
  <c r="O52" i="22"/>
  <c r="O23" i="22"/>
  <c r="G55" i="22" l="1"/>
  <c r="G56" i="22" s="1"/>
  <c r="O11" i="22"/>
  <c r="O12" i="22"/>
  <c r="O13" i="22"/>
  <c r="O15" i="22"/>
  <c r="O16" i="22"/>
  <c r="O18" i="22"/>
  <c r="O19" i="22"/>
  <c r="O20" i="22"/>
  <c r="O10" i="22"/>
  <c r="G60" i="22" l="1"/>
  <c r="G59" i="22"/>
  <c r="O73" i="22"/>
  <c r="A75" i="22" s="1"/>
  <c r="C11" i="23" l="1"/>
  <c r="C10" i="23" s="1"/>
  <c r="C22" i="23" s="1"/>
  <c r="G58" i="22"/>
  <c r="G61" i="22" s="1"/>
  <c r="B2" i="18"/>
</calcChain>
</file>

<file path=xl/sharedStrings.xml><?xml version="1.0" encoding="utf-8"?>
<sst xmlns="http://schemas.openxmlformats.org/spreadsheetml/2006/main" count="247" uniqueCount="198">
  <si>
    <t>№</t>
    <phoneticPr fontId="7"/>
  </si>
  <si>
    <t>入力内容</t>
    <rPh sb="0" eb="2">
      <t>ニュウリョク</t>
    </rPh>
    <rPh sb="2" eb="4">
      <t>ナイヨウ</t>
    </rPh>
    <phoneticPr fontId="7"/>
  </si>
  <si>
    <t>カタカナで入力ください</t>
    <rPh sb="5" eb="7">
      <t>ニュウリョク</t>
    </rPh>
    <phoneticPr fontId="7"/>
  </si>
  <si>
    <t>入力</t>
    <rPh sb="0" eb="2">
      <t>ニュウリョク</t>
    </rPh>
    <phoneticPr fontId="7"/>
  </si>
  <si>
    <t>金</t>
    <rPh sb="0" eb="1">
      <t>キン</t>
    </rPh>
    <phoneticPr fontId="7"/>
  </si>
  <si>
    <t>円</t>
    <rPh sb="0" eb="1">
      <t>エン</t>
    </rPh>
    <phoneticPr fontId="7"/>
  </si>
  <si>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7"/>
  </si>
  <si>
    <t>入力されていません</t>
    <rPh sb="0" eb="2">
      <t>ニュウリョク</t>
    </rPh>
    <phoneticPr fontId="7"/>
  </si>
  <si>
    <t>エラー内容</t>
    <rPh sb="3" eb="5">
      <t>ナイヨウ</t>
    </rPh>
    <phoneticPr fontId="7"/>
  </si>
  <si>
    <t>代表電話を入力ください</t>
    <rPh sb="0" eb="2">
      <t>ダイヒョウ</t>
    </rPh>
    <rPh sb="2" eb="4">
      <t>デンワ</t>
    </rPh>
    <rPh sb="5" eb="7">
      <t>ニュウリョク</t>
    </rPh>
    <phoneticPr fontId="7"/>
  </si>
  <si>
    <t>ミナト　ハナコ</t>
    <phoneticPr fontId="7"/>
  </si>
  <si>
    <t>03-1234-5678</t>
    <phoneticPr fontId="7"/>
  </si>
  <si>
    <t>摘　　　要</t>
    <rPh sb="0" eb="1">
      <t>テキ</t>
    </rPh>
    <rPh sb="4" eb="5">
      <t>ヨウ</t>
    </rPh>
    <phoneticPr fontId="7"/>
  </si>
  <si>
    <t>金　額</t>
    <rPh sb="0" eb="1">
      <t>カネ</t>
    </rPh>
    <rPh sb="2" eb="3">
      <t>ガク</t>
    </rPh>
    <phoneticPr fontId="7"/>
  </si>
  <si>
    <t>区　助　成　金</t>
    <rPh sb="0" eb="1">
      <t>ク</t>
    </rPh>
    <rPh sb="2" eb="3">
      <t>スケ</t>
    </rPh>
    <rPh sb="4" eb="5">
      <t>シゲル</t>
    </rPh>
    <rPh sb="6" eb="7">
      <t>キン</t>
    </rPh>
    <phoneticPr fontId="7"/>
  </si>
  <si>
    <t>№</t>
  </si>
  <si>
    <t>所在地　　　　　　　　　　　　　　　　　</t>
    <rPh sb="0" eb="3">
      <t>ショザイチ</t>
    </rPh>
    <phoneticPr fontId="10"/>
  </si>
  <si>
    <t>代表者氏名　　　　　　　　　　　</t>
    <rPh sb="0" eb="3">
      <t>ダイヒョウシャ</t>
    </rPh>
    <rPh sb="3" eb="5">
      <t>シメイ</t>
    </rPh>
    <phoneticPr fontId="10"/>
  </si>
  <si>
    <t>代表電話　　　　　　　　　　　　　　</t>
    <rPh sb="0" eb="2">
      <t>ダイヒョウ</t>
    </rPh>
    <rPh sb="2" eb="4">
      <t>デンワ</t>
    </rPh>
    <phoneticPr fontId="7"/>
  </si>
  <si>
    <t>入力例</t>
    <rPh sb="0" eb="2">
      <t>ニュウリョク</t>
    </rPh>
    <rPh sb="2" eb="3">
      <t>レイ</t>
    </rPh>
    <phoneticPr fontId="7"/>
  </si>
  <si>
    <t>他注意事項</t>
    <rPh sb="0" eb="1">
      <t>ホカ</t>
    </rPh>
    <rPh sb="1" eb="3">
      <t>チュウイ</t>
    </rPh>
    <rPh sb="3" eb="5">
      <t>ジコウ</t>
    </rPh>
    <phoneticPr fontId="7"/>
  </si>
  <si>
    <t>港区芝5-1-〇　〇〇ビル　101</t>
    <phoneticPr fontId="7"/>
  </si>
  <si>
    <t>03-1234-4567</t>
    <phoneticPr fontId="7"/>
  </si>
  <si>
    <t>港　太郎</t>
    <phoneticPr fontId="7"/>
  </si>
  <si>
    <t>1月</t>
    <rPh sb="1" eb="2">
      <t>ガツ</t>
    </rPh>
    <phoneticPr fontId="7"/>
  </si>
  <si>
    <t>2月</t>
  </si>
  <si>
    <t>3月</t>
  </si>
  <si>
    <t>4月</t>
  </si>
  <si>
    <t>8月</t>
  </si>
  <si>
    <t>合計</t>
    <rPh sb="0" eb="2">
      <t>ゴウケイ</t>
    </rPh>
    <phoneticPr fontId="7"/>
  </si>
  <si>
    <t>①税込金額</t>
    <phoneticPr fontId="7"/>
  </si>
  <si>
    <t>支出の部</t>
    <rPh sb="0" eb="2">
      <t>シシュツ</t>
    </rPh>
    <rPh sb="3" eb="4">
      <t>ブ</t>
    </rPh>
    <phoneticPr fontId="7"/>
  </si>
  <si>
    <t xml:space="preserve">★★入力アラート★★ </t>
    <phoneticPr fontId="7"/>
  </si>
  <si>
    <t>プルダウンから選択してください</t>
    <rPh sb="7" eb="9">
      <t>センタク</t>
    </rPh>
    <phoneticPr fontId="7"/>
  </si>
  <si>
    <t>①のうち本体価格（税抜金額）</t>
    <rPh sb="4" eb="6">
      <t>ホンタイ</t>
    </rPh>
    <rPh sb="6" eb="8">
      <t>カカク</t>
    </rPh>
    <rPh sb="9" eb="11">
      <t>ゼイヌキ</t>
    </rPh>
    <rPh sb="11" eb="13">
      <t>キンガク</t>
    </rPh>
    <phoneticPr fontId="7"/>
  </si>
  <si>
    <t>③E-mail　</t>
    <phoneticPr fontId="7"/>
  </si>
  <si>
    <t>123456＠ｇmail.ne.jp</t>
    <phoneticPr fontId="7"/>
  </si>
  <si>
    <t>090-〇〇〇〇-〇〇〇〇</t>
    <phoneticPr fontId="7"/>
  </si>
  <si>
    <t>代　表　者　名</t>
    <rPh sb="0" eb="1">
      <t>ダイ</t>
    </rPh>
    <rPh sb="2" eb="3">
      <t>オモテ</t>
    </rPh>
    <rPh sb="4" eb="5">
      <t>シャ</t>
    </rPh>
    <rPh sb="6" eb="7">
      <t>メイ</t>
    </rPh>
    <phoneticPr fontId="7"/>
  </si>
  <si>
    <t>123456＠gmail.ne.jp</t>
    <phoneticPr fontId="7"/>
  </si>
  <si>
    <t>②その他連絡可能TEL　　　　　</t>
    <rPh sb="3" eb="4">
      <t>タ</t>
    </rPh>
    <rPh sb="4" eb="6">
      <t>レンラク</t>
    </rPh>
    <rPh sb="6" eb="8">
      <t>カノウ</t>
    </rPh>
    <phoneticPr fontId="7"/>
  </si>
  <si>
    <t>収　入　の　部</t>
    <rPh sb="0" eb="1">
      <t>オサム</t>
    </rPh>
    <rPh sb="2" eb="3">
      <t>イ</t>
    </rPh>
    <rPh sb="6" eb="7">
      <t>ブ</t>
    </rPh>
    <phoneticPr fontId="7"/>
  </si>
  <si>
    <t>支　出　の　部</t>
    <rPh sb="0" eb="1">
      <t>シ</t>
    </rPh>
    <rPh sb="2" eb="3">
      <t>デ</t>
    </rPh>
    <rPh sb="6" eb="7">
      <t>ブ</t>
    </rPh>
    <phoneticPr fontId="7"/>
  </si>
  <si>
    <t>合　　計</t>
    <rPh sb="0" eb="1">
      <t>ゴウ</t>
    </rPh>
    <rPh sb="3" eb="4">
      <t>ケイ</t>
    </rPh>
    <phoneticPr fontId="7"/>
  </si>
  <si>
    <t>自 己 負 担 金</t>
    <rPh sb="0" eb="1">
      <t>ジ</t>
    </rPh>
    <rPh sb="2" eb="3">
      <t>オノレ</t>
    </rPh>
    <rPh sb="4" eb="5">
      <t>フ</t>
    </rPh>
    <rPh sb="6" eb="7">
      <t>タン</t>
    </rPh>
    <rPh sb="8" eb="9">
      <t>キン</t>
    </rPh>
    <phoneticPr fontId="7"/>
  </si>
  <si>
    <t>申   請   料</t>
    <rPh sb="0" eb="1">
      <t>サル</t>
    </rPh>
    <rPh sb="4" eb="5">
      <t>ショウ</t>
    </rPh>
    <rPh sb="8" eb="9">
      <t>リョウ</t>
    </rPh>
    <phoneticPr fontId="7"/>
  </si>
  <si>
    <t>登   録   料</t>
    <rPh sb="0" eb="1">
      <t>ノボル</t>
    </rPh>
    <rPh sb="4" eb="5">
      <t>ロク</t>
    </rPh>
    <rPh sb="8" eb="9">
      <t>リョウ</t>
    </rPh>
    <phoneticPr fontId="7"/>
  </si>
  <si>
    <t>そ   の   他</t>
    <rPh sb="8" eb="9">
      <t>タ</t>
    </rPh>
    <phoneticPr fontId="7"/>
  </si>
  <si>
    <t>登録証交付年月日</t>
    <rPh sb="0" eb="2">
      <t>トウロク</t>
    </rPh>
    <rPh sb="2" eb="3">
      <t>ショウ</t>
    </rPh>
    <rPh sb="3" eb="5">
      <t>コウフ</t>
    </rPh>
    <rPh sb="5" eb="8">
      <t>ネンガッピ</t>
    </rPh>
    <phoneticPr fontId="7"/>
  </si>
  <si>
    <t>収　支　決　算　書</t>
    <rPh sb="4" eb="5">
      <t>ケッ</t>
    </rPh>
    <rPh sb="6" eb="7">
      <t>サン</t>
    </rPh>
    <rPh sb="8" eb="9">
      <t>ショ</t>
    </rPh>
    <phoneticPr fontId="7"/>
  </si>
  <si>
    <t>港　花子</t>
    <phoneticPr fontId="7"/>
  </si>
  <si>
    <t>総務課　</t>
    <rPh sb="0" eb="2">
      <t>ソウム</t>
    </rPh>
    <rPh sb="2" eb="3">
      <t>カ</t>
    </rPh>
    <phoneticPr fontId="7"/>
  </si>
  <si>
    <t>担　当　者　名</t>
    <rPh sb="0" eb="1">
      <t>タン</t>
    </rPh>
    <rPh sb="2" eb="3">
      <t>トウ</t>
    </rPh>
    <rPh sb="4" eb="5">
      <t>モノ</t>
    </rPh>
    <rPh sb="6" eb="7">
      <t>メイ</t>
    </rPh>
    <phoneticPr fontId="7"/>
  </si>
  <si>
    <t>会 　　社 　　名</t>
    <rPh sb="0" eb="1">
      <t>カイ</t>
    </rPh>
    <rPh sb="4" eb="5">
      <t>シャ</t>
    </rPh>
    <rPh sb="8" eb="9">
      <t>メイ</t>
    </rPh>
    <phoneticPr fontId="7"/>
  </si>
  <si>
    <t>連 　　絡 　　先</t>
    <rPh sb="0" eb="1">
      <t>レン</t>
    </rPh>
    <rPh sb="4" eb="5">
      <t>ラク</t>
    </rPh>
    <rPh sb="8" eb="9">
      <t>サキ</t>
    </rPh>
    <phoneticPr fontId="7"/>
  </si>
  <si>
    <t>申請者名</t>
    <rPh sb="0" eb="2">
      <t>シンセイ</t>
    </rPh>
    <rPh sb="2" eb="3">
      <t>シャ</t>
    </rPh>
    <rPh sb="3" eb="4">
      <t>メイ</t>
    </rPh>
    <phoneticPr fontId="7"/>
  </si>
  <si>
    <t>規格の取得と支払いが完了していますか？まだの場合は実績報告の提出ができません。</t>
    <phoneticPr fontId="7"/>
  </si>
  <si>
    <t>対象となる規格を取得(登録)が完了している。</t>
    <phoneticPr fontId="7"/>
  </si>
  <si>
    <t>補助対象経費の支払いが完了している。</t>
    <phoneticPr fontId="7"/>
  </si>
  <si>
    <t>（１）実績報告書（第１０号様式）</t>
    <phoneticPr fontId="7"/>
  </si>
  <si>
    <t>実績報告書確認シート</t>
    <rPh sb="0" eb="2">
      <t>ジッセキ</t>
    </rPh>
    <rPh sb="2" eb="5">
      <t>ホウコクショ</t>
    </rPh>
    <phoneticPr fontId="7"/>
  </si>
  <si>
    <t>担当者　担当部署</t>
    <rPh sb="0" eb="3">
      <t>タントウシャ</t>
    </rPh>
    <rPh sb="4" eb="6">
      <t>タントウ</t>
    </rPh>
    <rPh sb="6" eb="8">
      <t>ブショ</t>
    </rPh>
    <phoneticPr fontId="7"/>
  </si>
  <si>
    <t>担当者　氏名</t>
    <rPh sb="0" eb="3">
      <t>タントウシャ</t>
    </rPh>
    <rPh sb="4" eb="6">
      <t>シメイ</t>
    </rPh>
    <phoneticPr fontId="7"/>
  </si>
  <si>
    <t>①連絡先</t>
    <rPh sb="1" eb="4">
      <t>レンラクサキ</t>
    </rPh>
    <phoneticPr fontId="7"/>
  </si>
  <si>
    <t xml:space="preserve">報告書の提出日を入力ください   </t>
    <rPh sb="0" eb="3">
      <t>ホウコクショ</t>
    </rPh>
    <rPh sb="4" eb="6">
      <t>テイシュツ</t>
    </rPh>
    <rPh sb="6" eb="7">
      <t>ビ</t>
    </rPh>
    <rPh sb="8" eb="10">
      <t>ニュウリョク</t>
    </rPh>
    <phoneticPr fontId="7"/>
  </si>
  <si>
    <t>１．報告者情報</t>
    <rPh sb="2" eb="4">
      <t>ホウコク</t>
    </rPh>
    <phoneticPr fontId="7"/>
  </si>
  <si>
    <t>フリガナ</t>
    <phoneticPr fontId="7"/>
  </si>
  <si>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7"/>
  </si>
  <si>
    <t>令和</t>
    <rPh sb="0" eb="2">
      <t>レイワ</t>
    </rPh>
    <phoneticPr fontId="7"/>
  </si>
  <si>
    <t>年</t>
    <rPh sb="0" eb="1">
      <t>ネン</t>
    </rPh>
    <phoneticPr fontId="7"/>
  </si>
  <si>
    <t>日</t>
    <rPh sb="0" eb="1">
      <t>ニチ</t>
    </rPh>
    <phoneticPr fontId="7"/>
  </si>
  <si>
    <t>交付決定日</t>
    <rPh sb="0" eb="2">
      <t>コウフ</t>
    </rPh>
    <rPh sb="2" eb="4">
      <t>ケッテイ</t>
    </rPh>
    <rPh sb="4" eb="5">
      <t>ビ</t>
    </rPh>
    <phoneticPr fontId="7"/>
  </si>
  <si>
    <t>号</t>
    <rPh sb="0" eb="1">
      <t>ゴウ</t>
    </rPh>
    <phoneticPr fontId="7"/>
  </si>
  <si>
    <t>年</t>
    <rPh sb="0" eb="1">
      <t>ネン</t>
    </rPh>
    <phoneticPr fontId="7"/>
  </si>
  <si>
    <t>月</t>
    <rPh sb="0" eb="1">
      <t>ガツ</t>
    </rPh>
    <phoneticPr fontId="7"/>
  </si>
  <si>
    <t>日</t>
    <rPh sb="0" eb="1">
      <t>ヒ</t>
    </rPh>
    <phoneticPr fontId="7"/>
  </si>
  <si>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7"/>
  </si>
  <si>
    <r>
      <t>補助対象経費の支払いが</t>
    </r>
    <r>
      <rPr>
        <b/>
        <sz val="12"/>
        <color rgb="FFFF0000"/>
        <rFont val="BIZ UDゴシック"/>
        <family val="3"/>
        <charset val="128"/>
      </rPr>
      <t>完了</t>
    </r>
    <r>
      <rPr>
        <b/>
        <sz val="12"/>
        <color theme="1"/>
        <rFont val="BIZ UDゴシック"/>
        <family val="3"/>
        <charset val="128"/>
      </rPr>
      <t>している。</t>
    </r>
    <phoneticPr fontId="7"/>
  </si>
  <si>
    <t>対象となる規格</t>
    <rPh sb="0" eb="2">
      <t>タイショウ</t>
    </rPh>
    <rPh sb="5" eb="7">
      <t>キカク</t>
    </rPh>
    <phoneticPr fontId="7"/>
  </si>
  <si>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7"/>
  </si>
  <si>
    <t>担当者氏名</t>
    <rPh sb="0" eb="3">
      <t>タントウシャ</t>
    </rPh>
    <rPh sb="3" eb="5">
      <t>シメイ</t>
    </rPh>
    <phoneticPr fontId="7"/>
  </si>
  <si>
    <t>区使用欄</t>
    <rPh sb="0" eb="1">
      <t>ク</t>
    </rPh>
    <rPh sb="1" eb="3">
      <t>シヨウ</t>
    </rPh>
    <rPh sb="3" eb="4">
      <t>ラン</t>
    </rPh>
    <phoneticPr fontId="7"/>
  </si>
  <si>
    <t xml:space="preserve">   確認できない場合は補助金の支払いができないことがあります。</t>
    <phoneticPr fontId="7"/>
  </si>
  <si>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7"/>
  </si>
  <si>
    <t>ﾁｪｯｸ</t>
    <phoneticPr fontId="7"/>
  </si>
  <si>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7"/>
  </si>
  <si>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7"/>
  </si>
  <si>
    <t>３.事業実績書</t>
    <rPh sb="2" eb="4">
      <t>ジギョウ</t>
    </rPh>
    <rPh sb="4" eb="6">
      <t>ジッセキ</t>
    </rPh>
    <rPh sb="6" eb="7">
      <t>ショ</t>
    </rPh>
    <phoneticPr fontId="7"/>
  </si>
  <si>
    <t>４.収支決算書</t>
    <rPh sb="2" eb="4">
      <t>シュウシ</t>
    </rPh>
    <rPh sb="4" eb="6">
      <t>ケッサン</t>
    </rPh>
    <rPh sb="6" eb="7">
      <t>ショ</t>
    </rPh>
    <phoneticPr fontId="7"/>
  </si>
  <si>
    <t>５.実績報告確認シート　↓提出前に不足書類がないか■レ点でチェックしてください。</t>
    <rPh sb="2" eb="4">
      <t>ジッセキ</t>
    </rPh>
    <rPh sb="4" eb="6">
      <t>ホウコク</t>
    </rPh>
    <rPh sb="6" eb="8">
      <t>カクニン</t>
    </rPh>
    <phoneticPr fontId="7"/>
  </si>
  <si>
    <t>５.実績報告確認シート</t>
    <rPh sb="2" eb="4">
      <t>ジッセキ</t>
    </rPh>
    <rPh sb="4" eb="6">
      <t>ホウコク</t>
    </rPh>
    <rPh sb="6" eb="8">
      <t>カクニン</t>
    </rPh>
    <phoneticPr fontId="7"/>
  </si>
  <si>
    <t>入力されていません 又はいいえが選択されています</t>
    <rPh sb="0" eb="2">
      <t>ニュウリョク</t>
    </rPh>
    <rPh sb="10" eb="11">
      <t>マタ</t>
    </rPh>
    <rPh sb="16" eb="18">
      <t>センタク</t>
    </rPh>
    <phoneticPr fontId="7"/>
  </si>
  <si>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7"/>
  </si>
  <si>
    <t>お疲れ様でした。必要書類揃えてご申請ください。</t>
    <rPh sb="1" eb="2">
      <t>ツカ</t>
    </rPh>
    <rPh sb="3" eb="4">
      <t>サマ</t>
    </rPh>
    <rPh sb="8" eb="10">
      <t>ヒツヨウ</t>
    </rPh>
    <rPh sb="10" eb="12">
      <t>ショルイ</t>
    </rPh>
    <rPh sb="12" eb="13">
      <t>ソロ</t>
    </rPh>
    <rPh sb="16" eb="18">
      <t>シンセイ</t>
    </rPh>
    <phoneticPr fontId="7"/>
  </si>
  <si>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7"/>
  </si>
  <si>
    <t>入力されていません※0の場合も入力してください</t>
    <rPh sb="0" eb="2">
      <t>ニュウリョク</t>
    </rPh>
    <rPh sb="12" eb="14">
      <t>バアイ</t>
    </rPh>
    <rPh sb="15" eb="17">
      <t>ニュウリョク</t>
    </rPh>
    <phoneticPr fontId="7"/>
  </si>
  <si>
    <t>入力されていません※1の場合も入力してください</t>
    <rPh sb="0" eb="2">
      <t>ニュウリョク</t>
    </rPh>
    <rPh sb="12" eb="14">
      <t>バアイ</t>
    </rPh>
    <rPh sb="15" eb="17">
      <t>ニュウリョク</t>
    </rPh>
    <phoneticPr fontId="7"/>
  </si>
  <si>
    <t>入力されていません※2の場合も入力してください</t>
    <rPh sb="0" eb="2">
      <t>ニュウリョク</t>
    </rPh>
    <rPh sb="12" eb="14">
      <t>バアイ</t>
    </rPh>
    <rPh sb="15" eb="17">
      <t>ニュウリョク</t>
    </rPh>
    <phoneticPr fontId="7"/>
  </si>
  <si>
    <t>入力されていません※3の場合も入力してください</t>
    <rPh sb="0" eb="2">
      <t>ニュウリョク</t>
    </rPh>
    <rPh sb="12" eb="14">
      <t>バアイ</t>
    </rPh>
    <rPh sb="15" eb="17">
      <t>ニュウリョク</t>
    </rPh>
    <phoneticPr fontId="7"/>
  </si>
  <si>
    <t>入力されていません※4の場合も入力してください</t>
    <rPh sb="0" eb="2">
      <t>ニュウリョク</t>
    </rPh>
    <rPh sb="12" eb="14">
      <t>バアイ</t>
    </rPh>
    <rPh sb="15" eb="17">
      <t>ニュウリョク</t>
    </rPh>
    <phoneticPr fontId="7"/>
  </si>
  <si>
    <t>入力されていません※5の場合も入力してください</t>
    <rPh sb="0" eb="2">
      <t>ニュウリョク</t>
    </rPh>
    <rPh sb="12" eb="14">
      <t>バアイ</t>
    </rPh>
    <rPh sb="15" eb="17">
      <t>ニュウリョク</t>
    </rPh>
    <phoneticPr fontId="7"/>
  </si>
  <si>
    <t>入力されていません※6の場合も入力してください</t>
    <rPh sb="0" eb="2">
      <t>ニュウリョク</t>
    </rPh>
    <rPh sb="12" eb="14">
      <t>バアイ</t>
    </rPh>
    <rPh sb="15" eb="17">
      <t>ニュウリョク</t>
    </rPh>
    <phoneticPr fontId="7"/>
  </si>
  <si>
    <t>入力されていません※7の場合も入力してください</t>
    <rPh sb="0" eb="2">
      <t>ニュウリョク</t>
    </rPh>
    <rPh sb="12" eb="14">
      <t>バアイ</t>
    </rPh>
    <rPh sb="15" eb="17">
      <t>ニュウリョク</t>
    </rPh>
    <phoneticPr fontId="7"/>
  </si>
  <si>
    <t>入力されていません※8の場合も入力してください</t>
    <rPh sb="0" eb="2">
      <t>ニュウリョク</t>
    </rPh>
    <rPh sb="12" eb="14">
      <t>バアイ</t>
    </rPh>
    <rPh sb="15" eb="17">
      <t>ニュウリョク</t>
    </rPh>
    <phoneticPr fontId="7"/>
  </si>
  <si>
    <t>入力されていません※9の場合も入力してください</t>
    <rPh sb="0" eb="2">
      <t>ニュウリョク</t>
    </rPh>
    <rPh sb="12" eb="14">
      <t>バアイ</t>
    </rPh>
    <rPh sb="15" eb="17">
      <t>ニュウリョク</t>
    </rPh>
    <phoneticPr fontId="7"/>
  </si>
  <si>
    <t>入力されていません※10の場合も入力してください</t>
    <rPh sb="0" eb="2">
      <t>ニュウリョク</t>
    </rPh>
    <rPh sb="13" eb="15">
      <t>バアイ</t>
    </rPh>
    <rPh sb="16" eb="18">
      <t>ニュウリョク</t>
    </rPh>
    <phoneticPr fontId="7"/>
  </si>
  <si>
    <t>入力されていません※11の場合も入力してください</t>
    <rPh sb="0" eb="2">
      <t>ニュウリョク</t>
    </rPh>
    <rPh sb="13" eb="15">
      <t>バアイ</t>
    </rPh>
    <rPh sb="16" eb="18">
      <t>ニュウリョク</t>
    </rPh>
    <phoneticPr fontId="7"/>
  </si>
  <si>
    <t>入力されていません※12の場合も入力してください</t>
    <rPh sb="0" eb="2">
      <t>ニュウリョク</t>
    </rPh>
    <rPh sb="13" eb="15">
      <t>バアイ</t>
    </rPh>
    <rPh sb="16" eb="18">
      <t>ニュウリョク</t>
    </rPh>
    <phoneticPr fontId="7"/>
  </si>
  <si>
    <t>Z</t>
    <phoneticPr fontId="7"/>
  </si>
  <si>
    <t>(４)弁理士等手数料</t>
    <rPh sb="3" eb="6">
      <t>ベンリシ</t>
    </rPh>
    <rPh sb="6" eb="7">
      <t>トウ</t>
    </rPh>
    <rPh sb="7" eb="10">
      <t>テスウリョウ</t>
    </rPh>
    <phoneticPr fontId="7"/>
  </si>
  <si>
    <t>(３)登録料</t>
    <rPh sb="3" eb="5">
      <t>トウロク</t>
    </rPh>
    <rPh sb="5" eb="6">
      <t>リョウ</t>
    </rPh>
    <phoneticPr fontId="7"/>
  </si>
  <si>
    <t>(２)審査請求料</t>
    <rPh sb="3" eb="5">
      <t>シンサ</t>
    </rPh>
    <rPh sb="5" eb="7">
      <t>セイキュウ</t>
    </rPh>
    <rPh sb="7" eb="8">
      <t>リョウ</t>
    </rPh>
    <phoneticPr fontId="7"/>
  </si>
  <si>
    <t>(１)出願料</t>
    <rPh sb="3" eb="5">
      <t>シュツガン</t>
    </rPh>
    <rPh sb="5" eb="6">
      <t>リョウ</t>
    </rPh>
    <phoneticPr fontId="7"/>
  </si>
  <si>
    <t>（２）補助対象経費</t>
    <phoneticPr fontId="7"/>
  </si>
  <si>
    <t>記</t>
    <phoneticPr fontId="7"/>
  </si>
  <si>
    <t>港区産業財産権取得支援事業補助金実績報告書</t>
    <rPh sb="0" eb="2">
      <t>ミナトク</t>
    </rPh>
    <rPh sb="2" eb="4">
      <t>サンギョウ</t>
    </rPh>
    <rPh sb="4" eb="6">
      <t>ザイサン</t>
    </rPh>
    <rPh sb="6" eb="7">
      <t>ケン</t>
    </rPh>
    <rPh sb="7" eb="9">
      <t>シュトク</t>
    </rPh>
    <rPh sb="9" eb="11">
      <t>シエン</t>
    </rPh>
    <rPh sb="11" eb="13">
      <t>ジギョウ</t>
    </rPh>
    <rPh sb="13" eb="16">
      <t>ホジョキン</t>
    </rPh>
    <rPh sb="16" eb="18">
      <t>ジッセキ</t>
    </rPh>
    <rPh sb="18" eb="21">
      <t>ホウコクショ</t>
    </rPh>
    <phoneticPr fontId="7"/>
  </si>
  <si>
    <t>代表者名</t>
    <rPh sb="0" eb="3">
      <t>ダイヒョウシャ</t>
    </rPh>
    <rPh sb="3" eb="4">
      <t>メイ</t>
    </rPh>
    <phoneticPr fontId="7"/>
  </si>
  <si>
    <t>（あて先）港区長</t>
    <phoneticPr fontId="7"/>
  </si>
  <si>
    <t>港区産業財産権取得支援事業補助金実績報告入力シート</t>
    <rPh sb="2" eb="4">
      <t>サンギョウ</t>
    </rPh>
    <rPh sb="4" eb="7">
      <t>ザイサンケン</t>
    </rPh>
    <rPh sb="16" eb="18">
      <t>ジッセキ</t>
    </rPh>
    <rPh sb="18" eb="20">
      <t>ホウコク</t>
    </rPh>
    <phoneticPr fontId="10"/>
  </si>
  <si>
    <t>補助対象となる産業財産権の名称：</t>
    <rPh sb="0" eb="2">
      <t>ホジョ</t>
    </rPh>
    <rPh sb="2" eb="4">
      <t>タイショウ</t>
    </rPh>
    <rPh sb="7" eb="9">
      <t>サンギョウ</t>
    </rPh>
    <rPh sb="9" eb="11">
      <t>ザイサン</t>
    </rPh>
    <rPh sb="11" eb="12">
      <t>ケン</t>
    </rPh>
    <rPh sb="13" eb="15">
      <t>メイショウ</t>
    </rPh>
    <phoneticPr fontId="7"/>
  </si>
  <si>
    <r>
      <t>2．実績報告項目      該当する経費に〇(複数可)を申請しない経費に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ジッセキ</t>
    </rPh>
    <rPh sb="4" eb="6">
      <t>ホウコク</t>
    </rPh>
    <rPh sb="6" eb="8">
      <t>コウモク</t>
    </rPh>
    <rPh sb="14" eb="16">
      <t>ガイトウ</t>
    </rPh>
    <rPh sb="18" eb="20">
      <t>ケイヒ</t>
    </rPh>
    <rPh sb="23" eb="25">
      <t>フクスウ</t>
    </rPh>
    <rPh sb="25" eb="26">
      <t>カ</t>
    </rPh>
    <rPh sb="28" eb="30">
      <t>シンセイ</t>
    </rPh>
    <rPh sb="33" eb="35">
      <t>ケイヒ</t>
    </rPh>
    <phoneticPr fontId="7"/>
  </si>
  <si>
    <t xml:space="preserve">2．交付申請書   </t>
    <rPh sb="2" eb="4">
      <t>コウフ</t>
    </rPh>
    <rPh sb="4" eb="7">
      <t>シンセイショ</t>
    </rPh>
    <phoneticPr fontId="7"/>
  </si>
  <si>
    <t>出願料</t>
    <rPh sb="0" eb="2">
      <t>シュツガン</t>
    </rPh>
    <rPh sb="2" eb="3">
      <t>リョウ</t>
    </rPh>
    <phoneticPr fontId="7"/>
  </si>
  <si>
    <t>審査請求料</t>
    <rPh sb="0" eb="2">
      <t>シンサ</t>
    </rPh>
    <rPh sb="2" eb="4">
      <t>セイキュウ</t>
    </rPh>
    <rPh sb="4" eb="5">
      <t>リョウ</t>
    </rPh>
    <phoneticPr fontId="7"/>
  </si>
  <si>
    <t>登録料</t>
    <rPh sb="0" eb="2">
      <t>トウロク</t>
    </rPh>
    <rPh sb="2" eb="3">
      <t>リョウ</t>
    </rPh>
    <phoneticPr fontId="7"/>
  </si>
  <si>
    <t>弁理士等手数料</t>
    <rPh sb="0" eb="3">
      <t>ベンリシ</t>
    </rPh>
    <rPh sb="3" eb="4">
      <t>トウ</t>
    </rPh>
    <rPh sb="4" eb="7">
      <t>テスウリョウ</t>
    </rPh>
    <phoneticPr fontId="7"/>
  </si>
  <si>
    <t>補助対象財産権に係る手続きの完了日</t>
    <rPh sb="8" eb="9">
      <t>カカワ</t>
    </rPh>
    <rPh sb="10" eb="12">
      <t>テツヅ</t>
    </rPh>
    <rPh sb="14" eb="16">
      <t>カンリョウ</t>
    </rPh>
    <rPh sb="16" eb="17">
      <t>ビ</t>
    </rPh>
    <phoneticPr fontId="7"/>
  </si>
  <si>
    <t>補助対象産業財産権</t>
    <phoneticPr fontId="7"/>
  </si>
  <si>
    <r>
      <t xml:space="preserve">３．実績報告書   </t>
    </r>
    <r>
      <rPr>
        <b/>
        <sz val="14"/>
        <color rgb="FFFFFF00"/>
        <rFont val="BIZ UDゴシック"/>
        <family val="3"/>
        <charset val="128"/>
      </rPr>
      <t xml:space="preserve"> ■</t>
    </r>
    <r>
      <rPr>
        <b/>
        <sz val="14"/>
        <color theme="0"/>
        <rFont val="BIZ UDゴシック"/>
        <family val="3"/>
        <charset val="128"/>
      </rPr>
      <t>に入力をお願いします。</t>
    </r>
    <rPh sb="2" eb="4">
      <t>ジッセキ</t>
    </rPh>
    <rPh sb="4" eb="7">
      <t>ホウコクショ</t>
    </rPh>
    <rPh sb="13" eb="15">
      <t>ニュウリョク</t>
    </rPh>
    <rPh sb="17" eb="18">
      <t>ネガ</t>
    </rPh>
    <phoneticPr fontId="7"/>
  </si>
  <si>
    <t>１　補助対象財産権に係る手続の完了年月日</t>
    <rPh sb="6" eb="9">
      <t>ザイサンケン</t>
    </rPh>
    <rPh sb="10" eb="11">
      <t>カカワ</t>
    </rPh>
    <rPh sb="12" eb="14">
      <t>テツヅ</t>
    </rPh>
    <rPh sb="15" eb="17">
      <t>カンリョウ</t>
    </rPh>
    <rPh sb="17" eb="20">
      <t>ネンガッピ</t>
    </rPh>
    <phoneticPr fontId="7"/>
  </si>
  <si>
    <t>をもって交付決定通知のあった港区産業財産権</t>
    <rPh sb="16" eb="18">
      <t>サンギョウ</t>
    </rPh>
    <rPh sb="18" eb="21">
      <t>ザイサンケン</t>
    </rPh>
    <phoneticPr fontId="7"/>
  </si>
  <si>
    <t>　取得支援事業補助金について、補助対象財産権に係る手続きの完了しましたので、港区産業財産権</t>
    <rPh sb="1" eb="3">
      <t>シュトク</t>
    </rPh>
    <rPh sb="3" eb="5">
      <t>シエン</t>
    </rPh>
    <rPh sb="5" eb="7">
      <t>ジギョウ</t>
    </rPh>
    <rPh sb="7" eb="10">
      <t>ホジョキン</t>
    </rPh>
    <rPh sb="15" eb="17">
      <t>ホジョ</t>
    </rPh>
    <rPh sb="17" eb="19">
      <t>タイショウ</t>
    </rPh>
    <rPh sb="19" eb="22">
      <t>ザイサンケン</t>
    </rPh>
    <rPh sb="23" eb="24">
      <t>カカワ</t>
    </rPh>
    <rPh sb="25" eb="27">
      <t>テツヅ</t>
    </rPh>
    <rPh sb="29" eb="31">
      <t>カンリョウ</t>
    </rPh>
    <rPh sb="40" eb="42">
      <t>サンギョウ</t>
    </rPh>
    <rPh sb="42" eb="45">
      <t>ザイサンケン</t>
    </rPh>
    <phoneticPr fontId="7"/>
  </si>
  <si>
    <t>　取得支援事業補助金交付要綱第１２条の規定により、下記のとおり報告します。</t>
    <rPh sb="1" eb="3">
      <t>シュトク</t>
    </rPh>
    <rPh sb="3" eb="5">
      <t>シエン</t>
    </rPh>
    <phoneticPr fontId="7"/>
  </si>
  <si>
    <t>２　補助対象財産権に係る手続に要した経費</t>
    <rPh sb="6" eb="9">
      <t>ザイサンケン</t>
    </rPh>
    <rPh sb="10" eb="11">
      <t>カカワ</t>
    </rPh>
    <rPh sb="12" eb="14">
      <t>テツヅ</t>
    </rPh>
    <rPh sb="15" eb="16">
      <t>ヨウ</t>
    </rPh>
    <rPh sb="18" eb="20">
      <t>ケイヒ</t>
    </rPh>
    <phoneticPr fontId="7"/>
  </si>
  <si>
    <t>（１）総 事 業 費　</t>
    <phoneticPr fontId="7"/>
  </si>
  <si>
    <t>３　補助申請する対象経費（複数可）</t>
    <rPh sb="4" eb="6">
      <t>シンセイ</t>
    </rPh>
    <rPh sb="8" eb="10">
      <t>タイショウ</t>
    </rPh>
    <rPh sb="10" eb="12">
      <t>ケイヒ</t>
    </rPh>
    <rPh sb="13" eb="15">
      <t>フクスウ</t>
    </rPh>
    <rPh sb="15" eb="16">
      <t>カ</t>
    </rPh>
    <phoneticPr fontId="7"/>
  </si>
  <si>
    <t>４　登録証交付年月日</t>
    <rPh sb="2" eb="4">
      <t>トウロク</t>
    </rPh>
    <rPh sb="4" eb="5">
      <t>ショウ</t>
    </rPh>
    <rPh sb="5" eb="7">
      <t>コウフ</t>
    </rPh>
    <rPh sb="7" eb="10">
      <t>ネンガッピ</t>
    </rPh>
    <phoneticPr fontId="7"/>
  </si>
  <si>
    <r>
      <t>１．報告者情報　　以下</t>
    </r>
    <r>
      <rPr>
        <b/>
        <sz val="12"/>
        <color rgb="FFFFFF00"/>
        <rFont val="BIZ UDゴシック"/>
        <family val="3"/>
        <charset val="128"/>
      </rPr>
      <t>■</t>
    </r>
    <r>
      <rPr>
        <b/>
        <sz val="12"/>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7"/>
  </si>
  <si>
    <t>２０２〇/〇〇/〇〇と入力
⇒表示令和〇年〇月〇日</t>
    <rPh sb="15" eb="17">
      <t>ヒョウジ</t>
    </rPh>
    <rPh sb="17" eb="19">
      <t>レイワ</t>
    </rPh>
    <rPh sb="20" eb="21">
      <t>ネン</t>
    </rPh>
    <rPh sb="22" eb="23">
      <t>ガツ</t>
    </rPh>
    <rPh sb="24" eb="25">
      <t>ニチ</t>
    </rPh>
    <phoneticPr fontId="7"/>
  </si>
  <si>
    <t>①支出額１～４の経費のうち税抜きの合計金額
　　　　　　　(補助対象経費)</t>
    <phoneticPr fontId="7"/>
  </si>
  <si>
    <t>②補助率1/2　 ①×1/2（千円未満切り捨て）</t>
    <phoneticPr fontId="7"/>
  </si>
  <si>
    <t>自己負担金</t>
    <phoneticPr fontId="7"/>
  </si>
  <si>
    <t>区助成金(特許権)</t>
    <phoneticPr fontId="7"/>
  </si>
  <si>
    <t>区助成金（実用新案権・意匠権・商標権）</t>
    <phoneticPr fontId="7"/>
  </si>
  <si>
    <t>自己負担金は、支出の部（総事業費）の合計額から区助成金を引いた額となります。</t>
    <phoneticPr fontId="7"/>
  </si>
  <si>
    <t>区助成金は、補助対象経費の２分の１　　（千円未満は切捨て。）※特許権：上限25 万円</t>
    <phoneticPr fontId="7"/>
  </si>
  <si>
    <t>区助成金は、補助対象経費の２分の１　　（千円未満は切捨て。）※　特許権以外：上限15 万円</t>
    <phoneticPr fontId="7"/>
  </si>
  <si>
    <t>合　　　計</t>
    <phoneticPr fontId="7"/>
  </si>
  <si>
    <t>特許庁へ支払った印紙代の金額を入力してください　</t>
    <rPh sb="0" eb="3">
      <t>トッキョチョウ</t>
    </rPh>
    <rPh sb="4" eb="6">
      <t>シハラ</t>
    </rPh>
    <rPh sb="8" eb="11">
      <t>インシダイ</t>
    </rPh>
    <rPh sb="12" eb="14">
      <t>キンガク</t>
    </rPh>
    <rPh sb="15" eb="17">
      <t>ニュウリョク</t>
    </rPh>
    <phoneticPr fontId="7"/>
  </si>
  <si>
    <t>審　査　請　求　料</t>
    <rPh sb="0" eb="1">
      <t>シン</t>
    </rPh>
    <rPh sb="2" eb="3">
      <t>サ</t>
    </rPh>
    <rPh sb="4" eb="5">
      <t>ショウ</t>
    </rPh>
    <rPh sb="6" eb="7">
      <t>モトム</t>
    </rPh>
    <rPh sb="8" eb="9">
      <t>リョウ</t>
    </rPh>
    <phoneticPr fontId="7"/>
  </si>
  <si>
    <t>支出がない場合は「０」と記入</t>
    <rPh sb="0" eb="2">
      <t>シシュツ</t>
    </rPh>
    <rPh sb="5" eb="7">
      <t>バアイ</t>
    </rPh>
    <rPh sb="12" eb="14">
      <t>キニュウ</t>
    </rPh>
    <phoneticPr fontId="7"/>
  </si>
  <si>
    <t>支出がない場合「０」と記入してください。</t>
    <rPh sb="0" eb="2">
      <t>シシュツ</t>
    </rPh>
    <rPh sb="5" eb="7">
      <t>バアイ</t>
    </rPh>
    <rPh sb="11" eb="13">
      <t>キニュウ</t>
    </rPh>
    <phoneticPr fontId="7"/>
  </si>
  <si>
    <t>入力について</t>
    <rPh sb="0" eb="2">
      <t>ニュウリョク</t>
    </rPh>
    <phoneticPr fontId="7"/>
  </si>
  <si>
    <r>
      <rPr>
        <b/>
        <u/>
        <sz val="14"/>
        <color theme="1"/>
        <rFont val="BIZ UDP明朝 Medium"/>
        <family val="1"/>
        <charset val="128"/>
      </rPr>
      <t>収支決算書</t>
    </r>
    <r>
      <rPr>
        <b/>
        <sz val="14"/>
        <color theme="1"/>
        <rFont val="BIZ UDP明朝 Medium"/>
        <family val="1"/>
        <charset val="128"/>
      </rPr>
      <t>（区指定様式）</t>
    </r>
    <phoneticPr fontId="7"/>
  </si>
  <si>
    <t>登録証のコピー（登録料を申請した場合のみ）</t>
    <rPh sb="0" eb="2">
      <t>トウロク</t>
    </rPh>
    <rPh sb="8" eb="10">
      <t>トウロク</t>
    </rPh>
    <rPh sb="10" eb="11">
      <t>リョウ</t>
    </rPh>
    <rPh sb="12" eb="14">
      <t>シンセイ</t>
    </rPh>
    <rPh sb="16" eb="18">
      <t>バアイ</t>
    </rPh>
    <phoneticPr fontId="7"/>
  </si>
  <si>
    <t>登録証のコピー登録料を申請した場合のみ）</t>
    <rPh sb="0" eb="2">
      <t>トウロク</t>
    </rPh>
    <rPh sb="2" eb="3">
      <t>ショウ</t>
    </rPh>
    <phoneticPr fontId="7"/>
  </si>
  <si>
    <t>（２）収支決算書（第１１号様式）</t>
    <rPh sb="3" eb="5">
      <t>シュウシ</t>
    </rPh>
    <rPh sb="5" eb="7">
      <t>ケッサン</t>
    </rPh>
    <rPh sb="7" eb="8">
      <t>ショ</t>
    </rPh>
    <phoneticPr fontId="7"/>
  </si>
  <si>
    <r>
      <rPr>
        <b/>
        <sz val="18"/>
        <color theme="1"/>
        <rFont val="BIZ UDPゴシック"/>
        <family val="3"/>
        <charset val="128"/>
      </rPr>
      <t>産業財産権取得支援事業補助金実績報告確認シート</t>
    </r>
    <r>
      <rPr>
        <b/>
        <sz val="18.5"/>
        <color theme="1"/>
        <rFont val="BIZ UDPゴシック"/>
        <family val="3"/>
        <charset val="128"/>
      </rPr>
      <t xml:space="preserve">
</t>
    </r>
    <r>
      <rPr>
        <sz val="12"/>
        <color theme="1"/>
        <rFont val="BIZ UDPゴシック"/>
        <family val="3"/>
        <charset val="128"/>
      </rPr>
      <t>　　　　　　　　　　　　　　　　　　　　　　　　　　　　　　　　　　　　　(このシートも提出してください)</t>
    </r>
    <rPh sb="0" eb="5">
      <t>サンギョウザイサンケン</t>
    </rPh>
    <rPh sb="5" eb="7">
      <t>シュトク</t>
    </rPh>
    <rPh sb="7" eb="9">
      <t>シエン</t>
    </rPh>
    <rPh sb="9" eb="11">
      <t>ジギョウ</t>
    </rPh>
    <rPh sb="11" eb="14">
      <t>ホジョキン</t>
    </rPh>
    <rPh sb="14" eb="16">
      <t>ジッセキ</t>
    </rPh>
    <rPh sb="16" eb="18">
      <t>ホウコク</t>
    </rPh>
    <rPh sb="68" eb="70">
      <t>テイシュツ</t>
    </rPh>
    <phoneticPr fontId="7"/>
  </si>
  <si>
    <t>E-mail</t>
    <phoneticPr fontId="7"/>
  </si>
  <si>
    <t>連絡先①</t>
    <rPh sb="0" eb="3">
      <t>レンラクサキ</t>
    </rPh>
    <phoneticPr fontId="7"/>
  </si>
  <si>
    <t>連絡先②</t>
    <rPh sb="0" eb="3">
      <t>レンラクサキ</t>
    </rPh>
    <phoneticPr fontId="7"/>
  </si>
  <si>
    <t>５　添付書類</t>
    <phoneticPr fontId="7"/>
  </si>
  <si>
    <t>（１）収支計画書</t>
    <phoneticPr fontId="7"/>
  </si>
  <si>
    <t>（２）補助対象産業財産権の登録証写し</t>
    <rPh sb="3" eb="7">
      <t>ホジョタイショウ</t>
    </rPh>
    <rPh sb="13" eb="16">
      <t>トウロクショウ</t>
    </rPh>
    <phoneticPr fontId="7"/>
  </si>
  <si>
    <t>（産業財産権を取得した最終段階の登録証、途中段階での報告の際は不要）</t>
    <rPh sb="1" eb="6">
      <t>サンギョウザイサンケン</t>
    </rPh>
    <rPh sb="7" eb="9">
      <t>シュトク</t>
    </rPh>
    <rPh sb="11" eb="13">
      <t>サイシュウ</t>
    </rPh>
    <rPh sb="13" eb="15">
      <t>ダンカイ</t>
    </rPh>
    <rPh sb="16" eb="19">
      <t>トウロクショウ</t>
    </rPh>
    <rPh sb="20" eb="22">
      <t>トチュウ</t>
    </rPh>
    <rPh sb="22" eb="24">
      <t>ダンカイ</t>
    </rPh>
    <rPh sb="26" eb="28">
      <t>ホウコク</t>
    </rPh>
    <rPh sb="29" eb="30">
      <t>サイ</t>
    </rPh>
    <rPh sb="31" eb="33">
      <t>フヨウ</t>
    </rPh>
    <phoneticPr fontId="7"/>
  </si>
  <si>
    <t>所在地</t>
    <rPh sb="0" eb="3">
      <t>ショザイチ</t>
    </rPh>
    <phoneticPr fontId="7"/>
  </si>
  <si>
    <t>会社（団体）名</t>
    <rPh sb="0" eb="2">
      <t>カイシャ</t>
    </rPh>
    <rPh sb="3" eb="5">
      <t>ダンタイ</t>
    </rPh>
    <rPh sb="6" eb="7">
      <t>メイ</t>
    </rPh>
    <phoneticPr fontId="7"/>
  </si>
  <si>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7"/>
  </si>
  <si>
    <t>第１０号様式（第１２条関係）</t>
    <phoneticPr fontId="7"/>
  </si>
  <si>
    <t>第１１号様式（第１２条関係）　</t>
    <phoneticPr fontId="7"/>
  </si>
  <si>
    <t>出願料</t>
  </si>
  <si>
    <t>審査請求料　</t>
  </si>
  <si>
    <t>特許・登録料</t>
  </si>
  <si>
    <t>弁理士等手数料</t>
  </si>
  <si>
    <t>その他　</t>
  </si>
  <si>
    <t>屋号・名称　　　　　　　　　</t>
    <rPh sb="0" eb="2">
      <t>ヤゴウ</t>
    </rPh>
    <rPh sb="3" eb="5">
      <t>メイショウ</t>
    </rPh>
    <phoneticPr fontId="10"/>
  </si>
  <si>
    <t>屋号・名称のフリガナ　　</t>
    <rPh sb="0" eb="2">
      <t>ヤゴウ</t>
    </rPh>
    <rPh sb="3" eb="5">
      <t>メイショウ</t>
    </rPh>
    <phoneticPr fontId="10"/>
  </si>
  <si>
    <t>個人事業者はと納税証明書と一致
※苗字と名前の間にスペースを一つ開けてください</t>
    <rPh sb="0" eb="5">
      <t>コジンジギョウシャ</t>
    </rPh>
    <rPh sb="7" eb="9">
      <t>ノウゼイ</t>
    </rPh>
    <rPh sb="9" eb="12">
      <t>ショウメイショ</t>
    </rPh>
    <rPh sb="13" eb="15">
      <t>イッチ</t>
    </rPh>
    <phoneticPr fontId="7"/>
  </si>
  <si>
    <t>担当部署が特段ない場合は「なし」と記入</t>
    <rPh sb="0" eb="2">
      <t>タントウ</t>
    </rPh>
    <rPh sb="2" eb="4">
      <t>ブショ</t>
    </rPh>
    <rPh sb="5" eb="7">
      <t>トクダン</t>
    </rPh>
    <rPh sb="9" eb="11">
      <t>バアイ</t>
    </rPh>
    <rPh sb="17" eb="19">
      <t>キニュウ</t>
    </rPh>
    <phoneticPr fontId="7"/>
  </si>
  <si>
    <t>担当者氏名のフリガナを入力</t>
    <rPh sb="0" eb="3">
      <t>タントウシャ</t>
    </rPh>
    <rPh sb="3" eb="5">
      <t>シメイ</t>
    </rPh>
    <rPh sb="11" eb="13">
      <t>ニュウリョク</t>
    </rPh>
    <phoneticPr fontId="7"/>
  </si>
  <si>
    <t>他電話がある場合は入力、ない場合は「なし」と記入　</t>
    <rPh sb="0" eb="1">
      <t>ホカ</t>
    </rPh>
    <rPh sb="1" eb="3">
      <t>デンワ</t>
    </rPh>
    <rPh sb="6" eb="8">
      <t>バアイ</t>
    </rPh>
    <rPh sb="9" eb="11">
      <t>ニュウリョク</t>
    </rPh>
    <rPh sb="14" eb="16">
      <t>バアイ</t>
    </rPh>
    <rPh sb="22" eb="24">
      <t>キニュウ</t>
    </rPh>
    <phoneticPr fontId="7"/>
  </si>
  <si>
    <t>赤坂企画</t>
    <rPh sb="0" eb="4">
      <t>アカサカキカク</t>
    </rPh>
    <phoneticPr fontId="7"/>
  </si>
  <si>
    <t>開業届と一致</t>
    <rPh sb="0" eb="2">
      <t>カイギョウ</t>
    </rPh>
    <rPh sb="2" eb="3">
      <t>トドケ</t>
    </rPh>
    <rPh sb="4" eb="6">
      <t>イッチ</t>
    </rPh>
    <phoneticPr fontId="7"/>
  </si>
  <si>
    <t>個人事業者はと納税証明書と一致</t>
    <rPh sb="0" eb="5">
      <t>コジンジギョウシャ</t>
    </rPh>
    <rPh sb="7" eb="9">
      <t>ノウゼイ</t>
    </rPh>
    <rPh sb="9" eb="12">
      <t>ショウメイショ</t>
    </rPh>
    <rPh sb="13" eb="15">
      <t>イッチ</t>
    </rPh>
    <phoneticPr fontId="7"/>
  </si>
  <si>
    <t>請求書（弁理士等に委託した場合）</t>
    <phoneticPr fontId="7"/>
  </si>
  <si>
    <t>（３）補助対象経費の支払いを確認できる書類</t>
    <rPh sb="3" eb="5">
      <t>ホジョ</t>
    </rPh>
    <rPh sb="5" eb="7">
      <t>タイショウ</t>
    </rPh>
    <rPh sb="7" eb="9">
      <t>ケイヒ</t>
    </rPh>
    <rPh sb="10" eb="12">
      <t>シハラ</t>
    </rPh>
    <rPh sb="14" eb="16">
      <t>カクニン</t>
    </rPh>
    <rPh sb="19" eb="21">
      <t>ショルイ</t>
    </rPh>
    <phoneticPr fontId="7"/>
  </si>
  <si>
    <r>
      <t xml:space="preserve">補助対象経費の支払いが確認できる資料（「ア」か「イ」いづれか）
ア　振込明細（振込日・振込元・振込先・振込金額が分かるもの）と金融機関口座の入出金明細・通帳の写し（2種類）
イ　カード明細（利用箇所および当該月の総額が分かるもの）と金融機関口座の入出金明細・通帳の写し（2種類）
・支払いは申請者名義であることが必要です。
</t>
    </r>
    <r>
      <rPr>
        <b/>
        <sz val="12"/>
        <color rgb="FFFF0000"/>
        <rFont val="BIZ UDゴシック"/>
        <family val="3"/>
        <charset val="128"/>
      </rPr>
      <t>◎弁理士等に委託しなかった場合で、直接特許庁で登録料等を支払われた場合は、特許庁発行の領収書（写し）を提出してください。</t>
    </r>
    <phoneticPr fontId="7"/>
  </si>
  <si>
    <t>・支払いは申請者名義であることが必要です。</t>
    <phoneticPr fontId="7"/>
  </si>
  <si>
    <t>ア　振込明細（振込日・振込元・振込先・振込金額が分かるもの）と金融機関口座の入出金明細・通帳の写し（2種類）</t>
    <phoneticPr fontId="7"/>
  </si>
  <si>
    <t>イ　カード明細（利用箇所および当該月の総額が分かるもの）と金融機関口座の入出金明細・通帳の写し（2種類）</t>
    <phoneticPr fontId="7"/>
  </si>
  <si>
    <t>◎弁理士等に委託しなかった場合で、直接特許庁で登録料等を
支払われた場合は、特許庁発行の領収書（写し）を提出してください。</t>
    <phoneticPr fontId="7"/>
  </si>
  <si>
    <r>
      <t>補助対象経費の支払いがわかる資料</t>
    </r>
    <r>
      <rPr>
        <b/>
        <sz val="14"/>
        <color theme="1"/>
        <rFont val="BIZ UDP明朝 Medium"/>
        <family val="1"/>
        <charset val="128"/>
      </rPr>
      <t>（「ア」か「イ」いづれか</t>
    </r>
    <r>
      <rPr>
        <b/>
        <u/>
        <sz val="14"/>
        <color theme="1"/>
        <rFont val="BIZ UDP明朝 Medium"/>
        <family val="1"/>
        <charset val="128"/>
      </rPr>
      <t>）</t>
    </r>
    <phoneticPr fontId="7"/>
  </si>
  <si>
    <r>
      <t>補助対象経費には、</t>
    </r>
    <r>
      <rPr>
        <sz val="12"/>
        <color rgb="FFFF0000"/>
        <rFont val="BIZ UDPゴシック"/>
        <family val="3"/>
        <charset val="128"/>
      </rPr>
      <t>消費税を差し引いた金額</t>
    </r>
    <r>
      <rPr>
        <sz val="12"/>
        <color theme="1"/>
        <rFont val="BIZ UDPゴシック"/>
        <family val="3"/>
        <charset val="128"/>
      </rPr>
      <t>を計上してください。</t>
    </r>
    <rPh sb="0" eb="6">
      <t>ホジョタイショウケイヒ</t>
    </rPh>
    <rPh sb="13" eb="14">
      <t>サ</t>
    </rPh>
    <rPh sb="15" eb="16">
      <t>ヒ</t>
    </rPh>
    <phoneticPr fontId="7"/>
  </si>
  <si>
    <t>交付決定通知書右上の年月日と決定番号を書き入れて下さい。</t>
    <rPh sb="0" eb="7">
      <t>コウフケッテイツウチショ</t>
    </rPh>
    <rPh sb="7" eb="9">
      <t>ミギウエ</t>
    </rPh>
    <rPh sb="10" eb="13">
      <t>ネンガッピ</t>
    </rPh>
    <rPh sb="14" eb="16">
      <t>ケッテイ</t>
    </rPh>
    <rPh sb="16" eb="18">
      <t>バンゴウ</t>
    </rPh>
    <rPh sb="19" eb="20">
      <t>カ</t>
    </rPh>
    <rPh sb="21" eb="22">
      <t>イ</t>
    </rPh>
    <rPh sb="24" eb="25">
      <t>クダ</t>
    </rPh>
    <phoneticPr fontId="7"/>
  </si>
  <si>
    <t>令和７年●月●日と表示されていれば可</t>
    <rPh sb="0" eb="2">
      <t>レイワ</t>
    </rPh>
    <rPh sb="3" eb="4">
      <t>ネン</t>
    </rPh>
    <rPh sb="5" eb="6">
      <t>ガツ</t>
    </rPh>
    <rPh sb="7" eb="8">
      <t>ニチ</t>
    </rPh>
    <rPh sb="9" eb="11">
      <t>ヒョウジ</t>
    </rPh>
    <rPh sb="17" eb="18">
      <t>カ</t>
    </rPh>
    <phoneticPr fontId="7"/>
  </si>
  <si>
    <t>２０２５/〇〇/〇〇と入力</t>
    <phoneticPr fontId="7"/>
  </si>
  <si>
    <t>アカサカキカク</t>
    <phoneticPr fontId="7"/>
  </si>
  <si>
    <t>代表者肩書</t>
    <rPh sb="0" eb="3">
      <t>ダイヒョウシャ</t>
    </rPh>
    <rPh sb="3" eb="5">
      <t>カタガキ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</si>
</sst>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
    <numFmt numFmtId="177" formatCode="0_);[Red]\(0\)"/>
    <numFmt numFmtId="178" formatCode="[$-411]ggge&quot;年&quot;m&quot;月&quot;d&quot;日&quot;;@"/>
  </numFmts>
  <fonts count="68"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sz val="13"/>
      <color rgb="FF000000"/>
      <name val="BIZ UD明朝 Medium"/>
      <family val="1"/>
      <charset val="128"/>
    </font>
    <font>
      <b/>
      <sz val="12"/>
      <color theme="0"/>
      <name val="BIZ UDPゴシック"/>
      <family val="3"/>
      <charset val="128"/>
    </font>
    <font>
      <b/>
      <sz val="12"/>
      <color theme="0"/>
      <name val="Segoe UI Symbol"/>
      <family val="3"/>
    </font>
    <font>
      <sz val="12"/>
      <color theme="1"/>
      <name val="BIZ UDPゴシック"/>
      <family val="3"/>
      <charset val="128"/>
    </font>
    <font>
      <b/>
      <sz val="12"/>
      <color theme="1"/>
      <name val="BIZ UDPゴシック"/>
      <family val="3"/>
      <charset val="128"/>
    </font>
    <font>
      <b/>
      <sz val="16"/>
      <color theme="1"/>
      <name val="BIZ UDPゴシック"/>
      <family val="3"/>
      <charset val="128"/>
    </font>
    <font>
      <b/>
      <sz val="12"/>
      <color rgb="FFFFFF00"/>
      <name val="BIZ UDゴシック"/>
      <family val="3"/>
      <charset val="128"/>
    </font>
    <font>
      <sz val="12"/>
      <name val="BIZ UDゴシック"/>
      <family val="3"/>
      <charset val="128"/>
    </font>
    <font>
      <b/>
      <sz val="12"/>
      <color theme="0"/>
      <name val="游ゴシック"/>
      <family val="3"/>
      <charset val="128"/>
    </font>
    <font>
      <sz val="12"/>
      <color theme="0"/>
      <name val="BIZ UDPゴシック"/>
      <family val="3"/>
      <charset val="128"/>
    </font>
    <font>
      <b/>
      <sz val="12"/>
      <name val="游ゴシック"/>
      <family val="3"/>
      <charset val="128"/>
    </font>
    <font>
      <sz val="12"/>
      <color rgb="FFFF0000"/>
      <name val="BIZ UDPゴシック"/>
      <family val="3"/>
      <charset val="128"/>
    </font>
    <font>
      <sz val="10"/>
      <color theme="1"/>
      <name val="BIZ UD明朝 Medium"/>
      <family val="1"/>
      <charset val="128"/>
    </font>
    <font>
      <b/>
      <sz val="14"/>
      <name val="BIZ UDゴシック"/>
      <family val="3"/>
      <charset val="128"/>
    </font>
    <font>
      <b/>
      <sz val="18"/>
      <color theme="1"/>
      <name val="BIZ UDPゴシック"/>
      <family val="3"/>
      <charset val="128"/>
    </font>
    <font>
      <sz val="10"/>
      <color theme="1"/>
      <name val="BIZ UDP明朝 Medium"/>
      <family val="1"/>
      <charset val="128"/>
    </font>
    <font>
      <sz val="12"/>
      <color rgb="FF000000"/>
      <name val="BIZ UD明朝 Medium"/>
      <family val="1"/>
      <charset val="128"/>
    </font>
    <font>
      <u/>
      <sz val="12"/>
      <name val="BIZ UDゴシック"/>
      <family val="3"/>
      <charset val="128"/>
    </font>
    <font>
      <b/>
      <sz val="11"/>
      <color rgb="FFFF0000"/>
      <name val="BIZ UDP明朝 Medium"/>
      <family val="1"/>
      <charset val="128"/>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s>
  <cellStyleXfs count="11">
    <xf numFmtId="0" fontId="0" fillId="0" borderId="0">
      <alignment vertical="center"/>
    </xf>
    <xf numFmtId="0" fontId="8" fillId="0" borderId="0"/>
    <xf numFmtId="38" fontId="9"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2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426">
    <xf numFmtId="0" fontId="0" fillId="0" borderId="0" xfId="0">
      <alignment vertical="center"/>
    </xf>
    <xf numFmtId="0" fontId="16" fillId="0" borderId="0" xfId="0" applyFont="1">
      <alignment vertical="center"/>
    </xf>
    <xf numFmtId="0" fontId="13" fillId="0" borderId="0" xfId="5" applyFont="1">
      <alignment vertical="center"/>
    </xf>
    <xf numFmtId="0" fontId="13" fillId="0" borderId="0" xfId="5" applyFont="1" applyAlignment="1">
      <alignment horizontal="justify" vertical="center" wrapText="1"/>
    </xf>
    <xf numFmtId="0" fontId="18" fillId="0" borderId="0" xfId="5" applyFont="1" applyAlignment="1">
      <alignment horizontal="left" vertical="center" readingOrder="1"/>
    </xf>
    <xf numFmtId="0" fontId="17" fillId="0" borderId="0" xfId="5" applyFont="1">
      <alignment vertical="center"/>
    </xf>
    <xf numFmtId="0" fontId="19" fillId="0" borderId="0" xfId="5" applyFont="1" applyAlignment="1">
      <alignment horizontal="left" vertical="center"/>
    </xf>
    <xf numFmtId="0" fontId="19" fillId="0" borderId="0" xfId="5" applyFont="1" applyAlignment="1">
      <alignment horizontal="justify" vertical="center"/>
    </xf>
    <xf numFmtId="178" fontId="17" fillId="0" borderId="0" xfId="5" applyNumberFormat="1" applyFont="1" applyAlignment="1">
      <alignment horizontal="center" vertical="center"/>
    </xf>
    <xf numFmtId="38" fontId="13" fillId="0" borderId="0" xfId="2" applyFont="1">
      <alignment vertical="center"/>
    </xf>
    <xf numFmtId="38" fontId="13" fillId="0" borderId="0" xfId="5" applyNumberFormat="1" applyFont="1">
      <alignment vertical="center"/>
    </xf>
    <xf numFmtId="0" fontId="21" fillId="0" borderId="0" xfId="0" applyFont="1">
      <alignment vertical="center"/>
    </xf>
    <xf numFmtId="178" fontId="14" fillId="0" borderId="0" xfId="3" applyNumberFormat="1" applyFont="1" applyAlignment="1">
      <alignment vertical="center"/>
    </xf>
    <xf numFmtId="0" fontId="14" fillId="0" borderId="0" xfId="4" applyFont="1" applyBorder="1" applyAlignment="1">
      <alignment vertical="center" shrinkToFit="1"/>
    </xf>
    <xf numFmtId="177" fontId="21" fillId="0" borderId="0" xfId="3" applyNumberFormat="1" applyFont="1" applyBorder="1" applyAlignment="1">
      <alignment horizontal="left" vertical="center"/>
    </xf>
    <xf numFmtId="0" fontId="26" fillId="0" borderId="0" xfId="5" applyFont="1" applyBorder="1" applyAlignment="1">
      <alignment horizontal="center" vertical="center"/>
    </xf>
    <xf numFmtId="0" fontId="21" fillId="0" borderId="0" xfId="0" applyFont="1" applyBorder="1">
      <alignment vertical="center"/>
    </xf>
    <xf numFmtId="0" fontId="22" fillId="0" borderId="0" xfId="0" applyFont="1" applyBorder="1" applyAlignment="1">
      <alignment vertical="center"/>
    </xf>
    <xf numFmtId="0" fontId="20" fillId="0" borderId="42" xfId="5" applyFont="1" applyBorder="1" applyAlignment="1">
      <alignment horizontal="left" vertical="center" indent="2"/>
    </xf>
    <xf numFmtId="0" fontId="20" fillId="0" borderId="42" xfId="5" applyFont="1" applyBorder="1">
      <alignment vertical="center"/>
    </xf>
    <xf numFmtId="0" fontId="27" fillId="0" borderId="0" xfId="5" applyFont="1" applyAlignment="1">
      <alignment horizontal="center" vertical="center" wrapText="1"/>
    </xf>
    <xf numFmtId="0" fontId="17" fillId="0" borderId="0" xfId="5" applyFont="1">
      <alignment vertical="center"/>
    </xf>
    <xf numFmtId="0" fontId="25" fillId="0" borderId="0" xfId="0" applyFont="1">
      <alignment vertical="center"/>
    </xf>
    <xf numFmtId="0" fontId="0" fillId="0" borderId="1" xfId="0" applyBorder="1">
      <alignment vertical="center"/>
    </xf>
    <xf numFmtId="0" fontId="29" fillId="0" borderId="0" xfId="3" applyFont="1" applyFill="1" applyAlignment="1">
      <alignment vertical="center"/>
    </xf>
    <xf numFmtId="0" fontId="29" fillId="0" borderId="0" xfId="3" applyFont="1" applyAlignment="1">
      <alignment vertical="center"/>
    </xf>
    <xf numFmtId="0" fontId="29" fillId="0" borderId="0" xfId="0" applyFont="1">
      <alignment vertical="center"/>
    </xf>
    <xf numFmtId="0" fontId="28" fillId="0" borderId="0" xfId="3" applyFont="1" applyFill="1" applyAlignment="1">
      <alignment horizontal="center" vertical="center"/>
    </xf>
    <xf numFmtId="0" fontId="29" fillId="0" borderId="0" xfId="0" applyFont="1" applyFill="1">
      <alignment vertical="center"/>
    </xf>
    <xf numFmtId="0" fontId="28" fillId="0" borderId="0" xfId="3" applyFont="1" applyFill="1" applyBorder="1" applyAlignment="1">
      <alignment horizontal="center" vertical="center"/>
    </xf>
    <xf numFmtId="0" fontId="30" fillId="0" borderId="0" xfId="0" applyFont="1" applyAlignment="1">
      <alignment vertical="center" wrapText="1"/>
    </xf>
    <xf numFmtId="0" fontId="29" fillId="3" borderId="0" xfId="0" applyFont="1" applyFill="1">
      <alignment vertical="center"/>
    </xf>
    <xf numFmtId="0" fontId="31" fillId="0" borderId="0" xfId="0" applyFont="1">
      <alignment vertical="center"/>
    </xf>
    <xf numFmtId="0" fontId="29" fillId="0" borderId="6" xfId="0" applyFont="1" applyFill="1" applyBorder="1" applyAlignment="1" applyProtection="1">
      <protection locked="0"/>
    </xf>
    <xf numFmtId="0" fontId="29" fillId="0" borderId="0" xfId="0" applyFont="1" applyFill="1" applyBorder="1" applyAlignment="1" applyProtection="1">
      <alignment horizontal="center"/>
      <protection locked="0"/>
    </xf>
    <xf numFmtId="0" fontId="29" fillId="0" borderId="0" xfId="0" applyFont="1" applyFill="1" applyBorder="1" applyAlignment="1" applyProtection="1">
      <protection locked="0"/>
    </xf>
    <xf numFmtId="0" fontId="31" fillId="0" borderId="0" xfId="0" applyFont="1" applyFill="1" applyBorder="1" applyAlignment="1" applyProtection="1">
      <protection locked="0"/>
    </xf>
    <xf numFmtId="0" fontId="31" fillId="0" borderId="0" xfId="0" applyFont="1" applyFill="1">
      <alignment vertical="center"/>
    </xf>
    <xf numFmtId="0" fontId="29"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0" borderId="44" xfId="0" applyFont="1" applyFill="1" applyBorder="1" applyAlignment="1" applyProtection="1">
      <alignment horizontal="center" vertical="center"/>
      <protection locked="0"/>
    </xf>
    <xf numFmtId="0" fontId="31" fillId="3" borderId="0" xfId="0" applyFont="1" applyFill="1">
      <alignment vertical="center"/>
    </xf>
    <xf numFmtId="0" fontId="29" fillId="0" borderId="8" xfId="0" applyFont="1" applyFill="1" applyBorder="1" applyAlignment="1" applyProtection="1">
      <alignment horizontal="center" vertical="center"/>
      <protection locked="0"/>
    </xf>
    <xf numFmtId="178" fontId="29" fillId="0" borderId="0" xfId="0" applyNumberFormat="1" applyFont="1" applyFill="1" applyBorder="1" applyAlignment="1" applyProtection="1">
      <alignment vertical="center"/>
      <protection locked="0"/>
    </xf>
    <xf numFmtId="0" fontId="29" fillId="0" borderId="19" xfId="0" applyFont="1" applyFill="1" applyBorder="1" applyAlignment="1" applyProtection="1">
      <alignment horizontal="center" vertical="center"/>
      <protection locked="0"/>
    </xf>
    <xf numFmtId="0" fontId="29" fillId="0" borderId="0" xfId="0" applyFont="1" applyFill="1" applyBorder="1" applyAlignment="1" applyProtection="1">
      <alignment vertical="center" shrinkToFit="1"/>
      <protection locked="0"/>
    </xf>
    <xf numFmtId="0" fontId="29" fillId="0" borderId="0" xfId="0" applyFont="1" applyFill="1" applyBorder="1" applyAlignment="1" applyProtection="1">
      <alignment horizontal="left"/>
      <protection locked="0"/>
    </xf>
    <xf numFmtId="0" fontId="28" fillId="0" borderId="0" xfId="0" applyFont="1" applyFill="1" applyBorder="1" applyAlignment="1" applyProtection="1">
      <alignment vertical="center"/>
      <protection locked="0"/>
    </xf>
    <xf numFmtId="0" fontId="28" fillId="0" borderId="0" xfId="0" applyFont="1" applyFill="1" applyBorder="1" applyAlignment="1" applyProtection="1">
      <alignment horizontal="left" vertical="center"/>
      <protection locked="0"/>
    </xf>
    <xf numFmtId="38" fontId="31" fillId="0" borderId="1" xfId="2" applyFont="1" applyFill="1" applyBorder="1" applyAlignment="1" applyProtection="1">
      <alignment vertical="center"/>
      <protection locked="0"/>
    </xf>
    <xf numFmtId="38" fontId="33" fillId="0" borderId="25" xfId="2" applyFont="1" applyFill="1" applyBorder="1" applyAlignment="1" applyProtection="1">
      <alignment horizontal="right" vertical="center"/>
      <protection locked="0"/>
    </xf>
    <xf numFmtId="38" fontId="28" fillId="0" borderId="0" xfId="2" applyFont="1" applyFill="1" applyBorder="1" applyAlignment="1" applyProtection="1">
      <alignment horizontal="left" vertical="center"/>
      <protection locked="0"/>
    </xf>
    <xf numFmtId="0" fontId="29" fillId="0" borderId="0" xfId="0" applyFont="1" applyAlignment="1">
      <alignment horizontal="right" vertical="center"/>
    </xf>
    <xf numFmtId="0" fontId="28" fillId="0" borderId="0" xfId="0" applyFont="1" applyFill="1" applyBorder="1" applyAlignment="1" applyProtection="1">
      <alignment horizontal="center" vertical="center"/>
      <protection locked="0"/>
    </xf>
    <xf numFmtId="0" fontId="29" fillId="0" borderId="0" xfId="0" applyFont="1" applyAlignment="1">
      <alignment horizontal="center" vertical="center"/>
    </xf>
    <xf numFmtId="0" fontId="31" fillId="0" borderId="0" xfId="0" applyFont="1" applyBorder="1" applyAlignment="1">
      <alignment vertical="center"/>
    </xf>
    <xf numFmtId="0" fontId="29" fillId="0" borderId="0" xfId="0" applyFont="1" applyFill="1" applyBorder="1">
      <alignment vertical="center"/>
    </xf>
    <xf numFmtId="0" fontId="29"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lignment vertical="center"/>
    </xf>
    <xf numFmtId="0" fontId="29" fillId="0" borderId="0" xfId="0" applyFont="1" applyAlignment="1">
      <alignment vertical="center"/>
    </xf>
    <xf numFmtId="0" fontId="31" fillId="0" borderId="0" xfId="0" applyFont="1" applyAlignment="1">
      <alignment horizontal="left" vertical="center"/>
    </xf>
    <xf numFmtId="0" fontId="32" fillId="0" borderId="49" xfId="0" applyFont="1" applyFill="1" applyBorder="1" applyAlignment="1" applyProtection="1">
      <alignment horizontal="left" vertical="center"/>
      <protection locked="0"/>
    </xf>
    <xf numFmtId="178" fontId="29" fillId="0" borderId="10" xfId="0" applyNumberFormat="1" applyFont="1" applyBorder="1" applyAlignment="1" applyProtection="1">
      <alignment horizontal="left" vertical="center" shrinkToFit="1"/>
      <protection locked="0"/>
    </xf>
    <xf numFmtId="0" fontId="31" fillId="0" borderId="6" xfId="0" applyFont="1" applyBorder="1" applyAlignment="1">
      <alignment horizontal="left" vertical="center"/>
    </xf>
    <xf numFmtId="0" fontId="26" fillId="0" borderId="21" xfId="5" applyFont="1" applyBorder="1" applyAlignment="1">
      <alignment horizontal="center" vertical="center"/>
    </xf>
    <xf numFmtId="0" fontId="26" fillId="0" borderId="42" xfId="5" applyFont="1" applyBorder="1" applyAlignment="1">
      <alignment horizontal="left" vertical="center" indent="1"/>
    </xf>
    <xf numFmtId="38" fontId="13" fillId="0" borderId="43" xfId="2" applyFont="1" applyBorder="1" applyAlignment="1">
      <alignment horizontal="right" vertical="center" indent="1"/>
    </xf>
    <xf numFmtId="0" fontId="26" fillId="0" borderId="42" xfId="5" applyFont="1" applyBorder="1" applyAlignment="1">
      <alignment horizontal="left" vertical="center" indent="2"/>
    </xf>
    <xf numFmtId="38" fontId="13" fillId="0" borderId="21" xfId="2" applyFont="1" applyBorder="1" applyAlignment="1">
      <alignment horizontal="right" vertical="center" indent="1" readingOrder="2"/>
    </xf>
    <xf numFmtId="38" fontId="13" fillId="0" borderId="21" xfId="2" applyFont="1" applyBorder="1" applyAlignment="1">
      <alignment horizontal="right" vertical="center" indent="1"/>
    </xf>
    <xf numFmtId="0" fontId="26" fillId="0" borderId="0" xfId="5" applyFont="1" applyBorder="1">
      <alignment vertical="center"/>
    </xf>
    <xf numFmtId="0" fontId="20" fillId="0" borderId="59" xfId="5" applyFont="1" applyBorder="1">
      <alignment vertical="center"/>
    </xf>
    <xf numFmtId="0" fontId="26" fillId="0" borderId="62" xfId="5" applyFont="1" applyBorder="1" applyAlignment="1">
      <alignment horizontal="center" vertical="center"/>
    </xf>
    <xf numFmtId="38" fontId="13" fillId="0" borderId="63" xfId="2" applyFont="1" applyBorder="1" applyAlignment="1">
      <alignment horizontal="right" vertical="center" indent="1"/>
    </xf>
    <xf numFmtId="0" fontId="26" fillId="0" borderId="65" xfId="5" applyFont="1" applyBorder="1" applyAlignment="1">
      <alignment horizontal="center" vertical="center"/>
    </xf>
    <xf numFmtId="38" fontId="13" fillId="0" borderId="43" xfId="2" applyFont="1" applyBorder="1" applyAlignment="1">
      <alignment horizontal="right" vertical="center" indent="1" readingOrder="2"/>
    </xf>
    <xf numFmtId="38" fontId="13" fillId="0" borderId="63" xfId="2" applyFont="1" applyBorder="1" applyAlignment="1">
      <alignment horizontal="right" vertical="center" indent="1" readingOrder="2"/>
    </xf>
    <xf numFmtId="0" fontId="26" fillId="0" borderId="66" xfId="5" applyFont="1" applyBorder="1" applyAlignment="1">
      <alignment horizontal="left" vertical="center" indent="1"/>
    </xf>
    <xf numFmtId="38" fontId="13" fillId="0" borderId="67" xfId="2" applyFont="1" applyBorder="1" applyAlignment="1">
      <alignment horizontal="right" vertical="center" indent="1"/>
    </xf>
    <xf numFmtId="0" fontId="26" fillId="0" borderId="68" xfId="5" applyFont="1" applyBorder="1" applyAlignment="1">
      <alignment horizontal="center" vertical="center"/>
    </xf>
    <xf numFmtId="0" fontId="26" fillId="0" borderId="13" xfId="5" applyFont="1" applyBorder="1" applyAlignment="1">
      <alignment horizontal="center" vertical="center"/>
    </xf>
    <xf numFmtId="0" fontId="26" fillId="0" borderId="69" xfId="5" applyFont="1" applyBorder="1" applyAlignment="1">
      <alignment horizontal="center" vertical="center"/>
    </xf>
    <xf numFmtId="38" fontId="13" fillId="0" borderId="61" xfId="2" applyFont="1" applyBorder="1" applyAlignment="1">
      <alignment horizontal="right" vertical="center" indent="1"/>
    </xf>
    <xf numFmtId="38" fontId="13" fillId="0" borderId="61"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1" fillId="0" borderId="0" xfId="0" applyFont="1" applyBorder="1" applyAlignment="1">
      <alignment horizontal="center" vertical="center"/>
    </xf>
    <xf numFmtId="0" fontId="21" fillId="0" borderId="1" xfId="0" applyFont="1" applyBorder="1">
      <alignment vertical="center"/>
    </xf>
    <xf numFmtId="0" fontId="29" fillId="6" borderId="53"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21" fillId="0" borderId="1" xfId="0" applyFont="1" applyBorder="1" applyAlignment="1">
      <alignment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 xfId="0" applyFont="1" applyBorder="1">
      <alignment vertical="center"/>
    </xf>
    <xf numFmtId="0" fontId="40" fillId="0" borderId="56" xfId="0" applyFont="1" applyBorder="1" applyAlignment="1">
      <alignment horizontal="left" vertical="center" wrapText="1" shrinkToFit="1"/>
    </xf>
    <xf numFmtId="0" fontId="21" fillId="0" borderId="57" xfId="0" applyFont="1" applyFill="1" applyBorder="1" applyAlignment="1">
      <alignment horizontal="center" vertical="center"/>
    </xf>
    <xf numFmtId="0" fontId="40" fillId="0" borderId="70" xfId="0" applyFont="1" applyBorder="1" applyAlignment="1">
      <alignment horizontal="left" vertical="center" wrapText="1" shrinkToFit="1"/>
    </xf>
    <xf numFmtId="0" fontId="21" fillId="0" borderId="54" xfId="0" applyFont="1" applyFill="1" applyBorder="1" applyAlignment="1">
      <alignment horizontal="center" vertical="center"/>
    </xf>
    <xf numFmtId="0" fontId="21" fillId="0" borderId="55" xfId="0" applyFont="1" applyBorder="1">
      <alignment vertical="center"/>
    </xf>
    <xf numFmtId="0" fontId="21" fillId="0" borderId="54" xfId="0" applyFont="1" applyBorder="1">
      <alignment vertical="center"/>
    </xf>
    <xf numFmtId="0" fontId="21" fillId="0" borderId="11" xfId="0" applyFont="1" applyBorder="1">
      <alignment vertical="center"/>
    </xf>
    <xf numFmtId="0" fontId="21" fillId="0" borderId="57" xfId="0" applyFont="1" applyBorder="1">
      <alignment vertical="center"/>
    </xf>
    <xf numFmtId="0" fontId="21" fillId="0" borderId="57" xfId="0" applyFont="1" applyBorder="1" applyAlignment="1">
      <alignment horizontal="center" vertical="center"/>
    </xf>
    <xf numFmtId="0" fontId="25" fillId="0" borderId="70" xfId="0" applyFont="1" applyBorder="1" applyAlignment="1">
      <alignment horizontal="left" vertical="center" wrapText="1" shrinkToFit="1"/>
    </xf>
    <xf numFmtId="0" fontId="24" fillId="0" borderId="56" xfId="0" applyFont="1" applyBorder="1" applyAlignment="1">
      <alignment horizontal="left" vertical="center" wrapText="1" shrinkToFit="1"/>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0" xfId="0" applyFont="1" applyBorder="1" applyAlignment="1">
      <alignment vertical="center"/>
    </xf>
    <xf numFmtId="0" fontId="25" fillId="0" borderId="56" xfId="0" applyFont="1" applyBorder="1" applyAlignment="1">
      <alignment horizontal="left" vertical="center" wrapText="1" shrinkToFit="1"/>
    </xf>
    <xf numFmtId="0" fontId="21" fillId="0" borderId="54" xfId="0" applyFont="1" applyBorder="1" applyAlignment="1">
      <alignment horizontal="center" vertical="center"/>
    </xf>
    <xf numFmtId="0" fontId="22" fillId="0" borderId="58" xfId="0" applyFont="1" applyBorder="1" applyAlignment="1">
      <alignment horizontal="left" vertical="center" wrapText="1" shrinkToFit="1"/>
    </xf>
    <xf numFmtId="0" fontId="21" fillId="0" borderId="1" xfId="0" applyFont="1" applyBorder="1" applyAlignment="1">
      <alignment vertical="center" wrapText="1" shrinkToFit="1"/>
    </xf>
    <xf numFmtId="0" fontId="22" fillId="0" borderId="11" xfId="0" applyFont="1" applyBorder="1" applyAlignment="1">
      <alignment vertical="center" wrapText="1" shrinkToFit="1"/>
    </xf>
    <xf numFmtId="0" fontId="22" fillId="0" borderId="56" xfId="0" applyFont="1" applyBorder="1" applyAlignment="1">
      <alignment vertical="center" wrapText="1" shrinkToFit="1"/>
    </xf>
    <xf numFmtId="0" fontId="22" fillId="0" borderId="57" xfId="0" applyFont="1" applyBorder="1" applyAlignment="1">
      <alignment vertical="center" wrapText="1" shrinkToFit="1"/>
    </xf>
    <xf numFmtId="0" fontId="22" fillId="0" borderId="70" xfId="0" applyFont="1" applyBorder="1" applyAlignment="1">
      <alignment vertical="center" wrapText="1" shrinkToFit="1"/>
    </xf>
    <xf numFmtId="0" fontId="22" fillId="0" borderId="54" xfId="0" applyFont="1" applyBorder="1" applyAlignment="1">
      <alignment vertical="center" wrapText="1" shrinkToFit="1"/>
    </xf>
    <xf numFmtId="0" fontId="22" fillId="0" borderId="58" xfId="0" applyFont="1" applyBorder="1" applyAlignment="1">
      <alignment vertical="center" wrapText="1" shrinkToFit="1"/>
    </xf>
    <xf numFmtId="0" fontId="22" fillId="0" borderId="3" xfId="0" applyFont="1" applyBorder="1" applyAlignment="1">
      <alignment vertical="center" wrapText="1" shrinkToFit="1"/>
    </xf>
    <xf numFmtId="0" fontId="22" fillId="0" borderId="55" xfId="0" applyFont="1" applyBorder="1" applyAlignment="1">
      <alignment vertical="center" wrapText="1" shrinkToFit="1"/>
    </xf>
    <xf numFmtId="0" fontId="29" fillId="0" borderId="0" xfId="0" applyFont="1" applyFill="1" applyBorder="1" applyAlignment="1" applyProtection="1">
      <alignment vertical="center"/>
    </xf>
    <xf numFmtId="0" fontId="28" fillId="0" borderId="1" xfId="0" applyFont="1" applyFill="1" applyBorder="1" applyAlignment="1">
      <alignment vertical="center"/>
    </xf>
    <xf numFmtId="0" fontId="28" fillId="2" borderId="1" xfId="0" applyFont="1" applyFill="1" applyBorder="1" applyAlignment="1">
      <alignment vertical="center"/>
    </xf>
    <xf numFmtId="0" fontId="28" fillId="0" borderId="1" xfId="0" applyFont="1" applyBorder="1">
      <alignment vertical="center"/>
    </xf>
    <xf numFmtId="0" fontId="43" fillId="0" borderId="0" xfId="3" applyFont="1" applyFill="1" applyAlignment="1">
      <alignment horizontal="left" vertical="center"/>
    </xf>
    <xf numFmtId="0" fontId="47" fillId="0" borderId="0" xfId="0" applyFont="1">
      <alignment vertical="center"/>
    </xf>
    <xf numFmtId="0" fontId="48" fillId="0" borderId="0" xfId="0" applyFont="1" applyFill="1">
      <alignment vertical="center"/>
    </xf>
    <xf numFmtId="0" fontId="45" fillId="0" borderId="0" xfId="0" applyFont="1" applyFill="1" applyBorder="1" applyAlignment="1">
      <alignment vertical="center"/>
    </xf>
    <xf numFmtId="0" fontId="45" fillId="0" borderId="0" xfId="0" applyFont="1" applyFill="1" applyBorder="1" applyAlignment="1" applyProtection="1">
      <alignment horizontal="left" vertical="center"/>
      <protection locked="0"/>
    </xf>
    <xf numFmtId="0" fontId="33" fillId="0" borderId="34" xfId="0" applyFont="1" applyFill="1" applyBorder="1" applyAlignment="1" applyProtection="1">
      <alignment horizontal="center" vertical="center"/>
      <protection locked="0"/>
    </xf>
    <xf numFmtId="0" fontId="31" fillId="0" borderId="64" xfId="0" applyFont="1" applyFill="1" applyBorder="1" applyAlignment="1" applyProtection="1">
      <alignment vertical="center"/>
      <protection locked="0"/>
    </xf>
    <xf numFmtId="0" fontId="31" fillId="0" borderId="74" xfId="0" applyFont="1" applyFill="1" applyBorder="1" applyAlignment="1" applyProtection="1">
      <alignment horizontal="center" vertical="center" wrapText="1"/>
      <protection locked="0"/>
    </xf>
    <xf numFmtId="0" fontId="33" fillId="0" borderId="41"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11" fillId="0" borderId="0" xfId="9" applyFont="1">
      <alignment vertical="center"/>
    </xf>
    <xf numFmtId="0" fontId="12" fillId="0" borderId="0" xfId="9" applyFont="1">
      <alignment vertical="center"/>
    </xf>
    <xf numFmtId="0" fontId="49" fillId="0" borderId="0" xfId="0" applyFont="1" applyAlignment="1">
      <alignment vertical="center" wrapText="1"/>
    </xf>
    <xf numFmtId="0" fontId="12" fillId="0" borderId="0" xfId="0" applyFont="1">
      <alignment vertical="center"/>
    </xf>
    <xf numFmtId="38" fontId="21" fillId="0" borderId="0" xfId="2" applyFont="1" applyBorder="1" applyAlignment="1"/>
    <xf numFmtId="0" fontId="21" fillId="0" borderId="0" xfId="9" applyFont="1">
      <alignment vertical="center"/>
    </xf>
    <xf numFmtId="0" fontId="21" fillId="0" borderId="0" xfId="9" applyFont="1" applyAlignment="1">
      <alignment vertical="center"/>
    </xf>
    <xf numFmtId="177" fontId="25" fillId="0" borderId="3" xfId="3" applyNumberFormat="1" applyFont="1" applyBorder="1" applyAlignment="1">
      <alignment vertical="center" shrinkToFit="1"/>
    </xf>
    <xf numFmtId="177" fontId="25" fillId="0" borderId="3" xfId="3" applyNumberFormat="1" applyFont="1" applyBorder="1" applyAlignment="1">
      <alignment horizontal="left" vertical="center"/>
    </xf>
    <xf numFmtId="0" fontId="50" fillId="0" borderId="0" xfId="0" applyFont="1" applyFill="1" applyBorder="1" applyAlignment="1">
      <alignment vertical="center"/>
    </xf>
    <xf numFmtId="0" fontId="52" fillId="0" borderId="0" xfId="0" applyFont="1">
      <alignment vertical="center"/>
    </xf>
    <xf numFmtId="0" fontId="52" fillId="0" borderId="0" xfId="0" applyFont="1" applyFill="1" applyBorder="1" applyAlignment="1">
      <alignment vertical="center" wrapText="1"/>
    </xf>
    <xf numFmtId="0" fontId="52" fillId="3" borderId="0" xfId="0" applyFont="1" applyFill="1">
      <alignment vertical="center"/>
    </xf>
    <xf numFmtId="0" fontId="50" fillId="0" borderId="78" xfId="0" applyFont="1" applyBorder="1">
      <alignment vertical="center"/>
    </xf>
    <xf numFmtId="0" fontId="50" fillId="0" borderId="79" xfId="0" applyFont="1" applyBorder="1">
      <alignment vertical="center"/>
    </xf>
    <xf numFmtId="0" fontId="50" fillId="0" borderId="80" xfId="0" applyFont="1" applyBorder="1">
      <alignment vertical="center"/>
    </xf>
    <xf numFmtId="0" fontId="52" fillId="0" borderId="1" xfId="0" applyFont="1" applyBorder="1" applyAlignment="1">
      <alignment horizontal="center" vertical="center"/>
    </xf>
    <xf numFmtId="0" fontId="54" fillId="0" borderId="1" xfId="0" applyFont="1" applyBorder="1" applyAlignment="1" applyProtection="1">
      <alignment horizontal="center" vertical="center" wrapText="1"/>
      <protection locked="0"/>
    </xf>
    <xf numFmtId="0" fontId="52" fillId="0" borderId="10" xfId="0" applyFont="1" applyFill="1" applyBorder="1" applyAlignment="1" applyProtection="1">
      <alignment horizontal="left" vertical="center"/>
      <protection locked="0"/>
    </xf>
    <xf numFmtId="0" fontId="28" fillId="4" borderId="1" xfId="0" applyFont="1" applyFill="1" applyBorder="1" applyAlignment="1">
      <alignment horizontal="center" vertical="center"/>
    </xf>
    <xf numFmtId="0" fontId="29" fillId="0" borderId="14" xfId="0" applyFont="1" applyBorder="1" applyAlignment="1">
      <alignment horizontal="center" vertical="center"/>
    </xf>
    <xf numFmtId="0" fontId="32" fillId="0" borderId="15" xfId="0" applyFont="1" applyBorder="1" applyAlignment="1">
      <alignment horizontal="center" vertical="center"/>
    </xf>
    <xf numFmtId="0" fontId="29" fillId="0" borderId="15" xfId="0"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32" fillId="0" borderId="7" xfId="0" applyFont="1" applyBorder="1" applyAlignment="1">
      <alignment horizontal="left" vertical="center"/>
    </xf>
    <xf numFmtId="0" fontId="29" fillId="0" borderId="8" xfId="0" applyFont="1" applyBorder="1" applyAlignment="1">
      <alignment horizontal="center" vertical="center"/>
    </xf>
    <xf numFmtId="0" fontId="32" fillId="0" borderId="1" xfId="0" applyFont="1" applyBorder="1" applyAlignment="1">
      <alignment horizontal="left" vertical="center"/>
    </xf>
    <xf numFmtId="0" fontId="32" fillId="0" borderId="34" xfId="0" applyFont="1" applyBorder="1" applyAlignment="1">
      <alignment horizontal="left" vertical="center" wrapText="1"/>
    </xf>
    <xf numFmtId="0" fontId="32" fillId="0" borderId="27" xfId="0" applyFont="1" applyBorder="1" applyAlignment="1">
      <alignment horizontal="left" vertical="center" wrapText="1"/>
    </xf>
    <xf numFmtId="58" fontId="32" fillId="0" borderId="1" xfId="0" applyNumberFormat="1" applyFont="1" applyBorder="1" applyAlignment="1">
      <alignment horizontal="left" vertical="center" wrapText="1"/>
    </xf>
    <xf numFmtId="0" fontId="31" fillId="0" borderId="0" xfId="0" applyFont="1" applyFill="1" applyBorder="1" applyAlignment="1" applyProtection="1">
      <alignment horizontal="center" vertical="center"/>
      <protection locked="0"/>
    </xf>
    <xf numFmtId="0" fontId="57" fillId="0" borderId="0" xfId="0" applyFont="1" applyFill="1" applyBorder="1" applyAlignment="1">
      <alignment vertical="center"/>
    </xf>
    <xf numFmtId="38" fontId="31" fillId="0" borderId="0" xfId="2" applyFont="1" applyFill="1" applyBorder="1" applyAlignment="1" applyProtection="1">
      <alignment vertical="center"/>
    </xf>
    <xf numFmtId="38" fontId="33" fillId="0" borderId="0" xfId="2" applyFont="1" applyFill="1" applyBorder="1" applyAlignment="1" applyProtection="1">
      <alignment horizontal="right" vertical="center"/>
    </xf>
    <xf numFmtId="38" fontId="31" fillId="0" borderId="0" xfId="2" applyFont="1" applyFill="1" applyBorder="1" applyAlignment="1" applyProtection="1">
      <alignment horizontal="right" vertical="center"/>
    </xf>
    <xf numFmtId="38" fontId="52" fillId="0" borderId="0" xfId="2" applyFont="1" applyFill="1" applyBorder="1" applyAlignment="1" applyProtection="1">
      <alignment vertical="center"/>
      <protection locked="0"/>
    </xf>
    <xf numFmtId="38" fontId="52" fillId="0" borderId="0" xfId="2" applyFont="1" applyFill="1" applyBorder="1" applyAlignment="1" applyProtection="1">
      <alignment vertical="center"/>
    </xf>
    <xf numFmtId="38" fontId="52" fillId="0" borderId="0" xfId="2" applyFont="1" applyFill="1" applyBorder="1" applyAlignment="1" applyProtection="1">
      <alignment horizontal="right" vertical="center"/>
      <protection locked="0"/>
    </xf>
    <xf numFmtId="0" fontId="58" fillId="0" borderId="0" xfId="0" applyFont="1" applyFill="1" applyBorder="1" applyAlignment="1" applyProtection="1">
      <alignment horizontal="left" vertical="center"/>
      <protection locked="0"/>
    </xf>
    <xf numFmtId="38" fontId="52" fillId="8" borderId="39" xfId="2" applyFont="1" applyFill="1" applyBorder="1" applyAlignment="1" applyProtection="1">
      <alignment horizontal="right" vertical="center"/>
    </xf>
    <xf numFmtId="0" fontId="52" fillId="8" borderId="40" xfId="0" applyFont="1" applyFill="1" applyBorder="1" applyAlignment="1" applyProtection="1">
      <alignment horizontal="left" vertical="center" wrapText="1"/>
      <protection locked="0"/>
    </xf>
    <xf numFmtId="38" fontId="52" fillId="8" borderId="1" xfId="2" applyFont="1" applyFill="1" applyBorder="1" applyAlignment="1" applyProtection="1">
      <alignment horizontal="right" vertical="center"/>
    </xf>
    <xf numFmtId="0" fontId="52" fillId="8" borderId="25" xfId="0" applyFont="1" applyFill="1" applyBorder="1" applyAlignment="1" applyProtection="1">
      <alignment horizontal="left" vertical="center" wrapText="1"/>
      <protection locked="0"/>
    </xf>
    <xf numFmtId="38" fontId="52" fillId="8" borderId="27" xfId="2" applyFont="1" applyFill="1" applyBorder="1" applyAlignment="1" applyProtection="1">
      <alignment horizontal="right" vertical="center"/>
    </xf>
    <xf numFmtId="0" fontId="58" fillId="8" borderId="28" xfId="0" applyFont="1" applyFill="1" applyBorder="1" applyAlignment="1" applyProtection="1">
      <alignment horizontal="left" vertical="center"/>
      <protection locked="0"/>
    </xf>
    <xf numFmtId="38" fontId="52" fillId="8" borderId="73" xfId="2" applyFont="1" applyFill="1" applyBorder="1" applyAlignment="1" applyProtection="1">
      <alignment vertical="center"/>
      <protection locked="0"/>
    </xf>
    <xf numFmtId="38" fontId="52" fillId="8" borderId="13" xfId="2" applyFont="1" applyFill="1" applyBorder="1" applyAlignment="1" applyProtection="1">
      <alignment vertical="center"/>
    </xf>
    <xf numFmtId="38" fontId="33" fillId="0" borderId="6" xfId="2" applyFont="1" applyFill="1" applyBorder="1" applyAlignment="1" applyProtection="1">
      <alignment horizontal="right" vertical="center"/>
    </xf>
    <xf numFmtId="58" fontId="32" fillId="0" borderId="27" xfId="0" applyNumberFormat="1" applyFont="1" applyBorder="1" applyAlignment="1">
      <alignment horizontal="left" vertical="center" wrapText="1"/>
    </xf>
    <xf numFmtId="178" fontId="29" fillId="0" borderId="85" xfId="0" applyNumberFormat="1" applyFont="1" applyBorder="1" applyAlignment="1" applyProtection="1">
      <alignment horizontal="left" vertical="center" shrinkToFit="1"/>
      <protection locked="0"/>
    </xf>
    <xf numFmtId="38" fontId="48" fillId="0" borderId="39" xfId="2" applyFont="1" applyFill="1" applyBorder="1" applyAlignment="1" applyProtection="1">
      <alignment vertical="center"/>
      <protection locked="0"/>
    </xf>
    <xf numFmtId="38" fontId="48" fillId="0" borderId="1" xfId="2" applyFont="1" applyFill="1" applyBorder="1" applyAlignment="1" applyProtection="1">
      <alignment vertical="center"/>
      <protection locked="0"/>
    </xf>
    <xf numFmtId="38" fontId="62" fillId="0" borderId="25" xfId="2" applyFont="1" applyFill="1" applyBorder="1" applyAlignment="1" applyProtection="1">
      <alignment horizontal="right" vertical="center"/>
      <protection locked="0"/>
    </xf>
    <xf numFmtId="0" fontId="26" fillId="0" borderId="36" xfId="5" applyFont="1" applyBorder="1" applyAlignment="1">
      <alignment horizontal="left" vertical="center" indent="1"/>
    </xf>
    <xf numFmtId="0" fontId="26" fillId="0" borderId="60" xfId="5" applyFont="1" applyBorder="1" applyAlignment="1">
      <alignment horizontal="left" vertical="center" indent="1"/>
    </xf>
    <xf numFmtId="0" fontId="26" fillId="0" borderId="77" xfId="5" applyFont="1" applyBorder="1" applyAlignment="1">
      <alignment horizontal="left" vertical="center" indent="1"/>
    </xf>
    <xf numFmtId="0" fontId="37" fillId="0" borderId="41" xfId="0" applyFont="1" applyBorder="1" applyAlignment="1">
      <alignment horizontal="center" vertical="center" shrinkToFit="1"/>
    </xf>
    <xf numFmtId="0" fontId="37" fillId="0" borderId="8" xfId="0" applyFont="1" applyBorder="1" applyAlignment="1">
      <alignment horizontal="center" vertical="center" shrinkToFit="1"/>
    </xf>
    <xf numFmtId="0" fontId="64" fillId="0" borderId="26" xfId="0"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wrapText="1"/>
    </xf>
    <xf numFmtId="0" fontId="11" fillId="0" borderId="0" xfId="9" applyFont="1" applyAlignment="1">
      <alignment horizontal="justify" vertical="center"/>
    </xf>
    <xf numFmtId="178" fontId="11" fillId="0" borderId="0" xfId="9" applyNumberFormat="1" applyFont="1" applyAlignment="1">
      <alignment vertical="center" shrinkToFit="1"/>
    </xf>
    <xf numFmtId="0" fontId="11" fillId="0" borderId="0" xfId="9" applyFont="1" applyAlignment="1">
      <alignment horizontal="center" vertical="center"/>
    </xf>
    <xf numFmtId="0" fontId="65" fillId="0" borderId="0" xfId="9"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Continuous" vertical="center"/>
    </xf>
    <xf numFmtId="0" fontId="11" fillId="0" borderId="0" xfId="10" applyFont="1">
      <alignment vertical="center"/>
    </xf>
    <xf numFmtId="0" fontId="11" fillId="0" borderId="0" xfId="9" applyFont="1" applyAlignment="1">
      <alignment horizontal="right" vertical="center"/>
    </xf>
    <xf numFmtId="0" fontId="65" fillId="0" borderId="0" xfId="0" applyFont="1" applyAlignment="1">
      <alignment horizontal="justify" vertical="center" wrapText="1"/>
    </xf>
    <xf numFmtId="0" fontId="11" fillId="0" borderId="0" xfId="0" applyFont="1">
      <alignment vertical="center"/>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wrapText="1"/>
    </xf>
    <xf numFmtId="178" fontId="11" fillId="0" borderId="0" xfId="9" applyNumberFormat="1" applyFont="1" applyAlignment="1">
      <alignment horizontal="center" vertical="center" shrinkToFit="1"/>
    </xf>
    <xf numFmtId="0" fontId="11" fillId="0" borderId="0" xfId="10" applyFont="1" applyAlignment="1">
      <alignment vertical="center"/>
    </xf>
    <xf numFmtId="0" fontId="11" fillId="0" borderId="3" xfId="10" applyFont="1" applyBorder="1" applyAlignment="1">
      <alignment horizontal="right" vertical="center"/>
    </xf>
    <xf numFmtId="0" fontId="11" fillId="0" borderId="4" xfId="10" applyFont="1" applyBorder="1" applyAlignment="1">
      <alignment horizontal="right" vertical="center"/>
    </xf>
    <xf numFmtId="0" fontId="26" fillId="0" borderId="0" xfId="9" applyFont="1" applyAlignment="1">
      <alignment horizontal="center" vertical="center"/>
    </xf>
    <xf numFmtId="0" fontId="11" fillId="0" borderId="0" xfId="9" applyFont="1" applyAlignment="1">
      <alignment vertical="center"/>
    </xf>
    <xf numFmtId="178" fontId="11" fillId="0" borderId="3" xfId="9" applyNumberFormat="1" applyFont="1" applyBorder="1" applyAlignment="1">
      <alignment horizontal="left" shrinkToFit="1"/>
    </xf>
    <xf numFmtId="178" fontId="11" fillId="0" borderId="3" xfId="9" applyNumberFormat="1" applyFont="1" applyBorder="1" applyAlignment="1">
      <alignment horizontal="center" shrinkToFit="1"/>
    </xf>
    <xf numFmtId="178" fontId="56" fillId="0" borderId="7" xfId="0" applyNumberFormat="1" applyFont="1" applyBorder="1" applyAlignment="1" applyProtection="1">
      <alignment horizontal="left" vertical="center" shrinkToFit="1"/>
      <protection locked="0"/>
    </xf>
    <xf numFmtId="0" fontId="56" fillId="0" borderId="1" xfId="0" applyFont="1" applyBorder="1" applyAlignment="1" applyProtection="1">
      <alignment horizontal="left" vertical="center" shrinkToFit="1"/>
      <protection locked="0"/>
    </xf>
    <xf numFmtId="0" fontId="56" fillId="0" borderId="34" xfId="0" applyFont="1" applyBorder="1" applyAlignment="1" applyProtection="1">
      <alignment vertical="center" shrinkToFit="1"/>
      <protection locked="0"/>
    </xf>
    <xf numFmtId="0" fontId="66" fillId="0" borderId="27" xfId="8" applyFont="1" applyBorder="1" applyAlignment="1" applyProtection="1">
      <alignment vertical="center" shrinkToFit="1"/>
      <protection locked="0"/>
    </xf>
    <xf numFmtId="0" fontId="29" fillId="6" borderId="50" xfId="0" applyFont="1" applyFill="1" applyBorder="1" applyAlignment="1" applyProtection="1">
      <alignment horizontal="center" vertical="center" wrapText="1"/>
      <protection locked="0"/>
    </xf>
    <xf numFmtId="0" fontId="29" fillId="6" borderId="29" xfId="0" applyFont="1" applyFill="1" applyBorder="1" applyAlignment="1" applyProtection="1">
      <alignment horizontal="center" vertical="center" wrapText="1"/>
      <protection locked="0"/>
    </xf>
    <xf numFmtId="0" fontId="29" fillId="6" borderId="29" xfId="0" applyFont="1" applyFill="1" applyBorder="1" applyAlignment="1" applyProtection="1">
      <alignment horizontal="center" vertical="center"/>
      <protection locked="0"/>
    </xf>
    <xf numFmtId="0" fontId="56" fillId="0" borderId="1"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38" fontId="31" fillId="0" borderId="75" xfId="2" applyFont="1" applyFill="1" applyBorder="1" applyAlignment="1" applyProtection="1">
      <alignment vertical="center"/>
      <protection locked="0"/>
    </xf>
    <xf numFmtId="38" fontId="33" fillId="0" borderId="2" xfId="2" applyFont="1" applyFill="1" applyBorder="1" applyAlignment="1" applyProtection="1">
      <alignment horizontal="right" vertical="center"/>
      <protection locked="0"/>
    </xf>
    <xf numFmtId="0" fontId="25" fillId="0" borderId="70" xfId="0" applyFont="1" applyBorder="1" applyAlignment="1">
      <alignment horizontal="left" vertical="center" wrapText="1" shrinkToFit="1"/>
    </xf>
    <xf numFmtId="0" fontId="40" fillId="0" borderId="56" xfId="0" applyFont="1" applyBorder="1" applyAlignment="1">
      <alignment horizontal="left" vertical="center" wrapText="1" shrinkToFit="1"/>
    </xf>
    <xf numFmtId="0" fontId="40" fillId="0" borderId="70" xfId="0" applyFont="1" applyBorder="1" applyAlignment="1">
      <alignment horizontal="left" vertical="center" wrapText="1" shrinkToFit="1"/>
    </xf>
    <xf numFmtId="0" fontId="21" fillId="0" borderId="0" xfId="0" applyFont="1" applyBorder="1" applyAlignment="1">
      <alignment horizontal="center" vertical="center"/>
    </xf>
    <xf numFmtId="0" fontId="31" fillId="0" borderId="0" xfId="0" applyFont="1" applyFill="1" applyBorder="1" applyAlignment="1" applyProtection="1">
      <alignment horizontal="center" vertical="center"/>
      <protection locked="0"/>
    </xf>
    <xf numFmtId="0" fontId="31" fillId="8" borderId="1" xfId="0" applyFont="1" applyFill="1" applyBorder="1" applyAlignment="1" applyProtection="1">
      <alignment horizontal="center" vertical="center" wrapText="1"/>
      <protection locked="0"/>
    </xf>
    <xf numFmtId="0" fontId="31" fillId="8" borderId="1" xfId="0" applyFont="1" applyFill="1" applyBorder="1" applyAlignment="1" applyProtection="1">
      <alignment horizontal="center" vertical="center"/>
      <protection locked="0"/>
    </xf>
    <xf numFmtId="0" fontId="31" fillId="8" borderId="1" xfId="0" applyFont="1" applyFill="1" applyBorder="1" applyAlignment="1" applyProtection="1">
      <alignment horizontal="left" vertical="center" indent="2"/>
      <protection locked="0"/>
    </xf>
    <xf numFmtId="0" fontId="61" fillId="0" borderId="8" xfId="0" applyFont="1" applyFill="1" applyBorder="1" applyAlignment="1" applyProtection="1">
      <alignment horizontal="center" vertical="center" wrapText="1"/>
      <protection locked="0"/>
    </xf>
    <xf numFmtId="0" fontId="61" fillId="0" borderId="25" xfId="0" applyFont="1" applyFill="1" applyBorder="1" applyAlignment="1" applyProtection="1">
      <alignment horizontal="center" vertical="center" wrapText="1"/>
      <protection locked="0"/>
    </xf>
    <xf numFmtId="0" fontId="31" fillId="0" borderId="45" xfId="0" applyFont="1" applyBorder="1" applyAlignment="1">
      <alignment horizontal="left" vertical="center"/>
    </xf>
    <xf numFmtId="0" fontId="31" fillId="0" borderId="4" xfId="0" applyFont="1" applyBorder="1" applyAlignment="1">
      <alignment horizontal="left" vertical="center"/>
    </xf>
    <xf numFmtId="0" fontId="31" fillId="0" borderId="37" xfId="0" applyFont="1" applyBorder="1" applyAlignment="1">
      <alignment horizontal="left" vertical="center"/>
    </xf>
    <xf numFmtId="0" fontId="52" fillId="9" borderId="41" xfId="0" applyFont="1" applyFill="1" applyBorder="1" applyAlignment="1" applyProtection="1">
      <alignment horizontal="left" vertical="center" wrapText="1"/>
      <protection locked="0"/>
    </xf>
    <xf numFmtId="0" fontId="52" fillId="9" borderId="40"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shrinkToFit="1"/>
      <protection locked="0"/>
    </xf>
    <xf numFmtId="0" fontId="31" fillId="0" borderId="86"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protection locked="0"/>
    </xf>
    <xf numFmtId="0" fontId="31" fillId="0" borderId="86" xfId="0" applyFont="1" applyFill="1" applyBorder="1" applyAlignment="1" applyProtection="1">
      <alignment horizontal="center" vertical="center"/>
      <protection locked="0"/>
    </xf>
    <xf numFmtId="0" fontId="59" fillId="0" borderId="6" xfId="0" applyFont="1" applyFill="1" applyBorder="1" applyAlignment="1">
      <alignment horizontal="center" vertical="center" wrapText="1"/>
    </xf>
    <xf numFmtId="0" fontId="59" fillId="0" borderId="86" xfId="0" applyFont="1" applyFill="1" applyBorder="1" applyAlignment="1">
      <alignment horizontal="center" vertical="center" wrapText="1"/>
    </xf>
    <xf numFmtId="0" fontId="52" fillId="0" borderId="8" xfId="0" applyFont="1" applyFill="1" applyBorder="1" applyAlignment="1" applyProtection="1">
      <alignment horizontal="left" vertical="center" wrapText="1"/>
      <protection locked="0"/>
    </xf>
    <xf numFmtId="0" fontId="52" fillId="0" borderId="25" xfId="0" applyFont="1" applyFill="1" applyBorder="1" applyAlignment="1" applyProtection="1">
      <alignment horizontal="left" vertical="center" wrapText="1"/>
      <protection locked="0"/>
    </xf>
    <xf numFmtId="0" fontId="29" fillId="0" borderId="1" xfId="0" applyFont="1" applyFill="1" applyBorder="1" applyAlignment="1">
      <alignment vertical="center"/>
    </xf>
    <xf numFmtId="0" fontId="29" fillId="0" borderId="25" xfId="0" applyFont="1" applyFill="1" applyBorder="1" applyAlignment="1">
      <alignment vertical="center"/>
    </xf>
    <xf numFmtId="0" fontId="29" fillId="0" borderId="4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25" xfId="0" applyFont="1" applyFill="1" applyBorder="1" applyAlignment="1">
      <alignment vertical="center" wrapText="1"/>
    </xf>
    <xf numFmtId="0" fontId="28" fillId="2" borderId="0" xfId="0" applyFont="1" applyFill="1" applyBorder="1" applyAlignment="1" applyProtection="1">
      <alignment horizontal="center" vertical="center"/>
      <protection locked="0"/>
    </xf>
    <xf numFmtId="0" fontId="31" fillId="0" borderId="1" xfId="0" applyFont="1" applyBorder="1" applyAlignment="1">
      <alignment horizontal="left" vertical="center" wrapText="1" shrinkToFit="1"/>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31" fillId="0" borderId="21" xfId="0" applyFont="1" applyBorder="1" applyAlignment="1">
      <alignment horizontal="left" vertical="center"/>
    </xf>
    <xf numFmtId="0" fontId="43" fillId="2" borderId="0" xfId="3" applyFont="1" applyFill="1" applyAlignment="1">
      <alignment horizontal="left" vertical="center"/>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2"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vertical="center" wrapText="1"/>
    </xf>
    <xf numFmtId="0" fontId="29" fillId="0" borderId="10" xfId="0" applyFont="1" applyFill="1" applyBorder="1" applyAlignment="1">
      <alignment vertical="center" wrapText="1"/>
    </xf>
    <xf numFmtId="0" fontId="44" fillId="0" borderId="0" xfId="0" applyFont="1" applyAlignment="1">
      <alignment horizontal="left" vertical="center" wrapText="1"/>
    </xf>
    <xf numFmtId="0" fontId="30" fillId="0" borderId="0" xfId="0" applyFont="1" applyFill="1" applyBorder="1" applyAlignment="1">
      <alignment horizontal="center" vertical="center" wrapText="1"/>
    </xf>
    <xf numFmtId="0" fontId="29" fillId="6" borderId="48" xfId="3" applyFont="1" applyFill="1" applyBorder="1" applyAlignment="1">
      <alignment horizontal="center" vertical="center"/>
    </xf>
    <xf numFmtId="0" fontId="29" fillId="6" borderId="49" xfId="3" applyFont="1" applyFill="1" applyBorder="1" applyAlignment="1">
      <alignment horizontal="center" vertical="center"/>
    </xf>
    <xf numFmtId="0" fontId="31" fillId="0" borderId="18" xfId="0" applyFont="1" applyBorder="1" applyAlignment="1">
      <alignment horizontal="center" vertical="center"/>
    </xf>
    <xf numFmtId="0" fontId="31" fillId="0" borderId="51" xfId="0" applyFont="1" applyBorder="1" applyAlignment="1">
      <alignment horizontal="center" vertical="center"/>
    </xf>
    <xf numFmtId="0" fontId="31" fillId="0" borderId="17" xfId="0" applyFont="1" applyBorder="1" applyAlignment="1">
      <alignment horizontal="center" vertical="center"/>
    </xf>
    <xf numFmtId="0" fontId="29" fillId="6" borderId="1" xfId="3" applyFont="1" applyFill="1" applyBorder="1" applyAlignment="1">
      <alignment horizontal="center" vertical="center"/>
    </xf>
    <xf numFmtId="0" fontId="31" fillId="0" borderId="46" xfId="0" applyFont="1" applyBorder="1" applyAlignment="1">
      <alignment horizontal="left" vertical="center"/>
    </xf>
    <xf numFmtId="0" fontId="31" fillId="0" borderId="52" xfId="0" applyFont="1" applyBorder="1" applyAlignment="1">
      <alignment horizontal="left" vertical="center"/>
    </xf>
    <xf numFmtId="0" fontId="31" fillId="0" borderId="47" xfId="0" applyFont="1" applyBorder="1" applyAlignment="1">
      <alignment horizontal="left" vertical="center"/>
    </xf>
    <xf numFmtId="0" fontId="47" fillId="6" borderId="70" xfId="3" applyFont="1" applyFill="1" applyBorder="1" applyAlignment="1">
      <alignment horizontal="left" vertical="center" wrapText="1"/>
    </xf>
    <xf numFmtId="0" fontId="47" fillId="6" borderId="0" xfId="3" applyFont="1" applyFill="1" applyBorder="1" applyAlignment="1">
      <alignment horizontal="left" vertical="center" wrapText="1"/>
    </xf>
    <xf numFmtId="0" fontId="45" fillId="2" borderId="1" xfId="0" applyFont="1" applyFill="1" applyBorder="1" applyAlignment="1">
      <alignment horizontal="left" vertical="center"/>
    </xf>
    <xf numFmtId="0" fontId="31" fillId="0" borderId="1" xfId="0" applyFont="1" applyBorder="1" applyAlignment="1">
      <alignment horizontal="left" vertical="center"/>
    </xf>
    <xf numFmtId="0" fontId="29" fillId="0" borderId="32"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31" fillId="0" borderId="45" xfId="0" applyFont="1" applyBorder="1" applyAlignment="1">
      <alignment horizontal="left" vertical="center" wrapText="1"/>
    </xf>
    <xf numFmtId="0" fontId="31" fillId="0" borderId="4" xfId="0" applyFont="1" applyBorder="1" applyAlignment="1">
      <alignment horizontal="left" vertical="center" wrapText="1"/>
    </xf>
    <xf numFmtId="0" fontId="31" fillId="0" borderId="37" xfId="0" applyFont="1" applyBorder="1" applyAlignment="1">
      <alignment horizontal="left" vertical="center" wrapText="1"/>
    </xf>
    <xf numFmtId="0" fontId="31" fillId="0" borderId="32" xfId="0" applyFont="1" applyBorder="1" applyAlignment="1">
      <alignment horizontal="left" vertical="center" wrapText="1"/>
    </xf>
    <xf numFmtId="0" fontId="31" fillId="0" borderId="35" xfId="0" applyFont="1" applyBorder="1" applyAlignment="1">
      <alignment horizontal="left" vertical="center" wrapText="1"/>
    </xf>
    <xf numFmtId="0" fontId="31" fillId="0" borderId="38" xfId="0" applyFont="1" applyBorder="1" applyAlignment="1">
      <alignment horizontal="left" vertical="center" wrapText="1"/>
    </xf>
    <xf numFmtId="0" fontId="45" fillId="2" borderId="30" xfId="0" applyFont="1" applyFill="1" applyBorder="1" applyAlignment="1" applyProtection="1">
      <alignment horizontal="left" vertical="center"/>
      <protection locked="0"/>
    </xf>
    <xf numFmtId="0" fontId="45" fillId="2" borderId="31" xfId="0" applyFont="1" applyFill="1" applyBorder="1" applyAlignment="1" applyProtection="1">
      <alignment horizontal="left" vertical="center"/>
      <protection locked="0"/>
    </xf>
    <xf numFmtId="0" fontId="45" fillId="2" borderId="24" xfId="0" applyFont="1" applyFill="1" applyBorder="1" applyAlignment="1" applyProtection="1">
      <alignment horizontal="left" vertical="center"/>
      <protection locked="0"/>
    </xf>
    <xf numFmtId="0" fontId="31" fillId="0" borderId="39" xfId="0" applyFont="1" applyFill="1" applyBorder="1" applyAlignment="1" applyProtection="1">
      <alignment horizontal="left" vertical="center" indent="1"/>
      <protection locked="0"/>
    </xf>
    <xf numFmtId="0" fontId="33" fillId="0" borderId="1"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1" fillId="0" borderId="75" xfId="0" applyFont="1" applyFill="1" applyBorder="1" applyAlignment="1" applyProtection="1">
      <alignment horizontal="center" vertical="center"/>
      <protection locked="0"/>
    </xf>
    <xf numFmtId="0" fontId="61" fillId="0" borderId="26" xfId="0" applyFont="1" applyFill="1" applyBorder="1" applyAlignment="1" applyProtection="1">
      <alignment horizontal="center" vertical="center" wrapText="1"/>
      <protection locked="0"/>
    </xf>
    <xf numFmtId="0" fontId="61" fillId="0" borderId="28" xfId="0" applyFont="1" applyFill="1" applyBorder="1" applyAlignment="1" applyProtection="1">
      <alignment horizontal="center" vertical="center" wrapText="1"/>
      <protection locked="0"/>
    </xf>
    <xf numFmtId="0" fontId="52" fillId="0" borderId="1" xfId="0"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51"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9" fillId="0" borderId="81" xfId="0" applyFont="1" applyFill="1" applyBorder="1" applyAlignment="1" applyProtection="1">
      <alignment horizontal="center" vertical="center"/>
      <protection locked="0"/>
    </xf>
    <xf numFmtId="0" fontId="29" fillId="0" borderId="82" xfId="0" applyFont="1" applyFill="1" applyBorder="1" applyAlignment="1" applyProtection="1">
      <alignment horizontal="center" vertical="center"/>
      <protection locked="0"/>
    </xf>
    <xf numFmtId="0" fontId="29" fillId="0" borderId="83" xfId="0" applyFont="1" applyFill="1" applyBorder="1" applyAlignment="1" applyProtection="1">
      <alignment horizontal="center" vertical="center"/>
      <protection locked="0"/>
    </xf>
    <xf numFmtId="0" fontId="28" fillId="2" borderId="1" xfId="0" applyFont="1" applyFill="1" applyBorder="1" applyAlignment="1">
      <alignment horizontal="left" vertical="center"/>
    </xf>
    <xf numFmtId="0" fontId="31" fillId="2" borderId="1" xfId="0" applyFont="1" applyFill="1" applyBorder="1" applyAlignment="1">
      <alignment horizontal="left" vertical="center"/>
    </xf>
    <xf numFmtId="0" fontId="31" fillId="0" borderId="1" xfId="0" applyFont="1" applyFill="1" applyBorder="1" applyAlignment="1" applyProtection="1">
      <alignment horizontal="left" vertical="center" indent="1"/>
      <protection locked="0"/>
    </xf>
    <xf numFmtId="0" fontId="28" fillId="2" borderId="1" xfId="0" applyFont="1" applyFill="1" applyBorder="1" applyAlignment="1" applyProtection="1">
      <alignment horizontal="left" vertical="center" indent="1"/>
      <protection locked="0"/>
    </xf>
    <xf numFmtId="0" fontId="45" fillId="2" borderId="71" xfId="0" applyFont="1" applyFill="1" applyBorder="1" applyAlignment="1">
      <alignment horizontal="left" vertical="center"/>
    </xf>
    <xf numFmtId="0" fontId="45" fillId="2" borderId="72" xfId="0" applyFont="1" applyFill="1" applyBorder="1" applyAlignment="1">
      <alignment horizontal="left" vertical="center"/>
    </xf>
    <xf numFmtId="0" fontId="45" fillId="2" borderId="73" xfId="0" applyFont="1" applyFill="1" applyBorder="1" applyAlignment="1">
      <alignment horizontal="left" vertical="center"/>
    </xf>
    <xf numFmtId="0" fontId="33" fillId="0" borderId="76"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53" fillId="0" borderId="1" xfId="0" applyFont="1" applyBorder="1" applyAlignment="1">
      <alignment horizontal="left" vertical="center" wrapText="1" indent="2"/>
    </xf>
    <xf numFmtId="0" fontId="50" fillId="2" borderId="20" xfId="0" applyFont="1" applyFill="1" applyBorder="1" applyAlignment="1">
      <alignment horizontal="left" vertical="center"/>
    </xf>
    <xf numFmtId="0" fontId="50" fillId="2" borderId="31" xfId="0" applyFont="1" applyFill="1" applyBorder="1" applyAlignment="1">
      <alignment horizontal="left" vertical="center"/>
    </xf>
    <xf numFmtId="0" fontId="50" fillId="2" borderId="24" xfId="0" applyFont="1" applyFill="1" applyBorder="1" applyAlignment="1">
      <alignment horizontal="left" vertical="center"/>
    </xf>
    <xf numFmtId="0" fontId="50" fillId="2" borderId="56"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57" xfId="0" applyFont="1" applyFill="1" applyBorder="1" applyAlignment="1">
      <alignment horizontal="center" vertical="center"/>
    </xf>
    <xf numFmtId="0" fontId="21" fillId="0" borderId="3" xfId="9" applyFont="1" applyBorder="1" applyAlignment="1">
      <alignment horizontal="left"/>
    </xf>
    <xf numFmtId="0" fontId="21" fillId="0" borderId="4" xfId="9" applyFont="1" applyBorder="1" applyAlignment="1">
      <alignment horizontal="left"/>
    </xf>
    <xf numFmtId="178" fontId="11" fillId="0" borderId="4" xfId="9" applyNumberFormat="1" applyFont="1" applyBorder="1" applyAlignment="1">
      <alignment horizontal="left" indent="1" shrinkToFit="1"/>
    </xf>
    <xf numFmtId="0" fontId="65" fillId="0" borderId="0" xfId="0" applyFont="1" applyAlignment="1">
      <alignment horizontal="left" vertical="center" wrapText="1"/>
    </xf>
    <xf numFmtId="0" fontId="65" fillId="0" borderId="0" xfId="0" applyFont="1" applyAlignment="1">
      <alignment horizontal="justify" vertical="center" wrapText="1"/>
    </xf>
    <xf numFmtId="176" fontId="11" fillId="0" borderId="0" xfId="9" applyNumberFormat="1" applyFont="1" applyAlignment="1">
      <alignment horizontal="left" vertical="center"/>
    </xf>
    <xf numFmtId="178" fontId="11" fillId="0" borderId="0" xfId="9" applyNumberFormat="1" applyFont="1" applyAlignment="1">
      <alignment horizontal="left" vertical="center"/>
    </xf>
    <xf numFmtId="38" fontId="13" fillId="0" borderId="4" xfId="2" applyFont="1" applyBorder="1" applyAlignment="1">
      <alignment horizontal="center" vertical="center"/>
    </xf>
    <xf numFmtId="0" fontId="11" fillId="0" borderId="0" xfId="9" applyFont="1" applyAlignment="1">
      <alignment horizontal="left" vertical="center"/>
    </xf>
    <xf numFmtId="38" fontId="13" fillId="0" borderId="3" xfId="2"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xf>
    <xf numFmtId="0" fontId="26" fillId="0" borderId="0" xfId="9" applyFont="1" applyAlignment="1">
      <alignment horizontal="center" vertical="center"/>
    </xf>
    <xf numFmtId="178" fontId="21" fillId="0" borderId="0" xfId="9" applyNumberFormat="1" applyFont="1" applyFill="1" applyAlignment="1">
      <alignment horizontal="center" vertical="center"/>
    </xf>
    <xf numFmtId="0" fontId="11" fillId="0" borderId="0" xfId="9" applyFont="1" applyAlignment="1">
      <alignment horizontal="center" vertical="center" wrapText="1"/>
    </xf>
    <xf numFmtId="178" fontId="21" fillId="0" borderId="0" xfId="9" applyNumberFormat="1" applyFont="1" applyFill="1" applyAlignment="1">
      <alignment horizontal="right" vertical="center"/>
    </xf>
    <xf numFmtId="178" fontId="11" fillId="0" borderId="0" xfId="9" applyNumberFormat="1" applyFont="1" applyAlignment="1">
      <alignment horizontal="center" vertical="center" shrinkToFit="1"/>
    </xf>
    <xf numFmtId="178" fontId="11" fillId="0" borderId="4" xfId="9" applyNumberFormat="1" applyFont="1" applyBorder="1" applyAlignment="1">
      <alignment horizontal="left" shrinkToFit="1"/>
    </xf>
    <xf numFmtId="178" fontId="11" fillId="0" borderId="3" xfId="9" applyNumberFormat="1" applyFont="1" applyBorder="1" applyAlignment="1">
      <alignment horizontal="left" shrinkToFit="1"/>
    </xf>
    <xf numFmtId="0" fontId="13" fillId="0" borderId="0" xfId="5" applyFont="1" applyBorder="1" applyAlignment="1">
      <alignment horizontal="center" vertical="center"/>
    </xf>
    <xf numFmtId="0" fontId="11" fillId="0" borderId="0" xfId="5" applyFont="1" applyAlignment="1">
      <alignment horizontal="justify" vertical="center" wrapText="1"/>
    </xf>
    <xf numFmtId="0" fontId="11" fillId="0" borderId="0" xfId="5" applyFont="1">
      <alignment vertical="center"/>
    </xf>
    <xf numFmtId="0" fontId="34" fillId="0" borderId="0" xfId="5" applyFont="1" applyAlignment="1">
      <alignment horizontal="center" vertical="center" wrapText="1"/>
    </xf>
    <xf numFmtId="0" fontId="35" fillId="0" borderId="0" xfId="5" applyFont="1">
      <alignment vertical="center"/>
    </xf>
    <xf numFmtId="0" fontId="26" fillId="0" borderId="64" xfId="5" applyFont="1" applyBorder="1" applyAlignment="1">
      <alignment horizontal="center" vertical="center"/>
    </xf>
    <xf numFmtId="0" fontId="26" fillId="0" borderId="2" xfId="5" applyFont="1" applyBorder="1" applyAlignment="1">
      <alignment horizontal="center" vertical="center"/>
    </xf>
    <xf numFmtId="0" fontId="26" fillId="0" borderId="23" xfId="5" applyFont="1" applyBorder="1" applyAlignment="1">
      <alignment horizontal="center" vertical="center"/>
    </xf>
    <xf numFmtId="178" fontId="16"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13" fillId="0" borderId="0" xfId="5" applyFont="1" applyBorder="1" applyAlignment="1">
      <alignment horizontal="right" vertical="center" indent="2"/>
    </xf>
    <xf numFmtId="0" fontId="42" fillId="0" borderId="0" xfId="0" applyFont="1" applyBorder="1" applyAlignment="1">
      <alignment horizontal="left" vertical="center" wrapText="1"/>
    </xf>
    <xf numFmtId="0" fontId="42" fillId="0" borderId="0" xfId="0" applyFont="1" applyBorder="1" applyAlignment="1">
      <alignment horizontal="left" vertical="center"/>
    </xf>
    <xf numFmtId="0" fontId="21" fillId="0" borderId="1" xfId="0" applyFont="1" applyBorder="1" applyAlignment="1">
      <alignment horizontal="left" vertical="center"/>
    </xf>
    <xf numFmtId="0" fontId="22" fillId="5" borderId="1" xfId="0" applyFont="1" applyFill="1" applyBorder="1" applyAlignment="1">
      <alignment horizontal="center" vertical="center"/>
    </xf>
    <xf numFmtId="0" fontId="36" fillId="7" borderId="1" xfId="0" applyFont="1" applyFill="1" applyBorder="1" applyAlignment="1">
      <alignment horizontal="center" vertical="center"/>
    </xf>
    <xf numFmtId="0" fontId="41" fillId="0" borderId="56"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41" fillId="0" borderId="57" xfId="0" applyFont="1" applyBorder="1" applyAlignment="1">
      <alignment horizontal="left" vertical="center" wrapText="1" shrinkToFit="1"/>
    </xf>
    <xf numFmtId="0" fontId="39" fillId="5" borderId="1" xfId="0" applyFont="1" applyFill="1" applyBorder="1" applyAlignment="1">
      <alignment horizontal="center" vertical="center"/>
    </xf>
    <xf numFmtId="0" fontId="39" fillId="0" borderId="39" xfId="0" applyFont="1" applyBorder="1" applyAlignment="1">
      <alignment horizontal="left" vertical="center" indent="2" shrinkToFit="1"/>
    </xf>
    <xf numFmtId="0" fontId="39" fillId="0" borderId="40" xfId="0" applyFont="1" applyBorder="1" applyAlignment="1">
      <alignment horizontal="left" vertical="center" indent="2" shrinkToFit="1"/>
    </xf>
    <xf numFmtId="0" fontId="39" fillId="0" borderId="1" xfId="0" applyFont="1" applyBorder="1" applyAlignment="1">
      <alignment horizontal="left" vertical="center" indent="2" shrinkToFit="1"/>
    </xf>
    <xf numFmtId="0" fontId="39" fillId="0" borderId="25" xfId="0" applyFont="1" applyBorder="1" applyAlignment="1">
      <alignment horizontal="left" vertical="center" indent="2" shrinkToFit="1"/>
    </xf>
    <xf numFmtId="0" fontId="38" fillId="0" borderId="0" xfId="0" applyFont="1" applyBorder="1" applyAlignment="1">
      <alignment horizontal="left" vertical="center" wrapText="1"/>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21" fillId="0" borderId="34" xfId="0" applyFont="1" applyBorder="1" applyAlignment="1">
      <alignment horizontal="center" vertical="center"/>
    </xf>
    <xf numFmtId="0" fontId="67" fillId="0" borderId="70"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54" xfId="0" applyFont="1" applyBorder="1" applyAlignment="1">
      <alignment horizontal="left" vertical="center" wrapText="1" shrinkToFit="1"/>
    </xf>
    <xf numFmtId="0" fontId="36" fillId="0" borderId="1" xfId="0" applyFont="1" applyFill="1" applyBorder="1" applyAlignment="1">
      <alignment horizontal="center" vertical="center"/>
    </xf>
    <xf numFmtId="0" fontId="40" fillId="0" borderId="56"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40" fillId="0" borderId="70" xfId="0" applyFont="1" applyBorder="1" applyAlignment="1">
      <alignment horizontal="left" vertical="center" wrapText="1" shrinkToFit="1"/>
    </xf>
    <xf numFmtId="0" fontId="40" fillId="0" borderId="0" xfId="0" applyFont="1" applyBorder="1" applyAlignment="1">
      <alignment horizontal="left" vertical="center" wrapText="1" shrinkToFit="1"/>
    </xf>
    <xf numFmtId="0" fontId="40" fillId="0" borderId="58" xfId="0" applyFont="1" applyBorder="1" applyAlignment="1">
      <alignment horizontal="left" vertical="center" wrapText="1" shrinkToFit="1"/>
    </xf>
    <xf numFmtId="0" fontId="40" fillId="0" borderId="3" xfId="0" applyFont="1" applyBorder="1" applyAlignment="1">
      <alignment horizontal="left" vertical="center" wrapText="1" shrinkToFit="1"/>
    </xf>
    <xf numFmtId="0" fontId="25" fillId="0" borderId="70"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4" xfId="0" applyFont="1" applyBorder="1" applyAlignment="1">
      <alignment horizontal="left" vertical="center" wrapText="1" shrinkToFit="1"/>
    </xf>
    <xf numFmtId="0" fontId="39" fillId="0" borderId="56" xfId="0" applyFont="1" applyBorder="1" applyAlignment="1">
      <alignment horizontal="left" vertical="center" indent="2" shrinkToFit="1"/>
    </xf>
    <xf numFmtId="0" fontId="39" fillId="0" borderId="11" xfId="0" applyFont="1" applyBorder="1" applyAlignment="1">
      <alignment horizontal="left" vertical="center" indent="2" shrinkToFit="1"/>
    </xf>
    <xf numFmtId="0" fontId="39" fillId="0" borderId="87" xfId="0" applyFont="1" applyBorder="1" applyAlignment="1">
      <alignment horizontal="left" vertical="center" indent="2" shrinkToFit="1"/>
    </xf>
    <xf numFmtId="0" fontId="39" fillId="0" borderId="32" xfId="0" applyFont="1" applyBorder="1" applyAlignment="1">
      <alignment horizontal="left" vertical="center" indent="2" shrinkToFit="1"/>
    </xf>
    <xf numFmtId="0" fontId="39" fillId="0" borderId="35" xfId="0" applyFont="1" applyBorder="1" applyAlignment="1">
      <alignment horizontal="left" vertical="center" indent="2" shrinkToFit="1"/>
    </xf>
    <xf numFmtId="0" fontId="39" fillId="0" borderId="33" xfId="0" applyFont="1" applyBorder="1" applyAlignment="1">
      <alignment horizontal="left" vertical="center" indent="2" shrinkToFit="1"/>
    </xf>
    <xf numFmtId="0" fontId="21" fillId="0" borderId="56"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57" xfId="0" applyFont="1" applyBorder="1" applyAlignment="1">
      <alignment horizontal="center" vertical="center" wrapText="1" shrinkToFit="1"/>
    </xf>
    <xf numFmtId="0" fontId="21" fillId="0" borderId="70"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54" xfId="0" applyFont="1" applyBorder="1" applyAlignment="1">
      <alignment horizontal="center" vertical="center" wrapText="1" shrinkToFit="1"/>
    </xf>
    <xf numFmtId="0" fontId="21" fillId="0" borderId="58"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55" xfId="0" applyFont="1" applyBorder="1" applyAlignment="1">
      <alignment horizontal="center" vertical="center" wrapText="1" shrinkToFit="1"/>
    </xf>
    <xf numFmtId="0" fontId="25" fillId="0" borderId="58"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5" xfId="0" applyFont="1" applyBorder="1" applyAlignment="1">
      <alignment horizontal="left" vertical="center" wrapText="1" shrinkToFit="1"/>
    </xf>
    <xf numFmtId="0" fontId="41" fillId="0" borderId="70"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58"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21" fillId="5" borderId="4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37" xfId="0" applyFont="1" applyFill="1" applyBorder="1" applyAlignment="1">
      <alignment horizontal="center" vertical="center"/>
    </xf>
    <xf numFmtId="0" fontId="21" fillId="0" borderId="45" xfId="0" applyFont="1" applyBorder="1" applyAlignment="1">
      <alignment horizontal="center" vertical="center"/>
    </xf>
    <xf numFmtId="0" fontId="21" fillId="0" borderId="4" xfId="0" applyFont="1" applyBorder="1" applyAlignment="1">
      <alignment horizontal="center" vertical="center"/>
    </xf>
    <xf numFmtId="0" fontId="21" fillId="0" borderId="37" xfId="0" applyFont="1" applyBorder="1" applyAlignment="1">
      <alignment horizontal="center" vertical="center"/>
    </xf>
  </cellXfs>
  <cellStyles count="11">
    <cellStyle name="ハイパーリンク" xfId="8" builtinId="8"/>
    <cellStyle name="桁区切り" xfId="2" builtinId="6"/>
    <cellStyle name="標準" xfId="0" builtinId="0"/>
    <cellStyle name="標準 2" xfId="3" xr:uid="{EB2ED954-6C12-47B6-8E16-0E07BCAE2822}"/>
    <cellStyle name="標準 2 2" xfId="9" xr:uid="{E4C3EA3F-FAB3-45A4-A4D4-8EC50A7E0708}"/>
    <cellStyle name="標準 2 2 2" xfId="10" xr:uid="{D133F2F1-0EC8-4523-B327-A4F25B3AEF1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74</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28</xdr:row>
      <xdr:rowOff>0</xdr:rowOff>
    </xdr:from>
    <xdr:ext cx="184731" cy="264560"/>
    <xdr:sp macro="" textlink="">
      <xdr:nvSpPr>
        <xdr:cNvPr id="4" name="テキスト ボックス 3">
          <a:extLst>
            <a:ext uri="{FF2B5EF4-FFF2-40B4-BE49-F238E27FC236}">
              <a16:creationId xmlns:a16="http://schemas.microsoft.com/office/drawing/2014/main" id="{C4477F58-626C-417A-86E8-410669E5576D}"/>
            </a:ext>
          </a:extLst>
        </xdr:cNvPr>
        <xdr:cNvSpPr txBox="1"/>
      </xdr:nvSpPr>
      <xdr:spPr>
        <a:xfrm>
          <a:off x="13632180" y="8808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U77"/>
  <sheetViews>
    <sheetView tabSelected="1" view="pageBreakPreview" zoomScale="70" zoomScaleNormal="55" zoomScaleSheetLayoutView="70" workbookViewId="0">
      <selection activeCell="B16" sqref="B16:F16"/>
    </sheetView>
  </sheetViews>
  <sheetFormatPr defaultRowHeight="13.8" x14ac:dyDescent="0.2"/>
  <cols>
    <col min="1" max="1" width="9" style="26" customWidth="1"/>
    <col min="2" max="4" width="6" style="56" customWidth="1"/>
    <col min="5" max="5" width="16.21875" style="26" customWidth="1"/>
    <col min="6" max="6" width="16.6640625" style="63" customWidth="1"/>
    <col min="7" max="7" width="40.44140625" style="63" customWidth="1"/>
    <col min="8" max="8" width="41.109375" style="56" customWidth="1"/>
    <col min="9" max="9" width="19.88671875" style="26" customWidth="1"/>
    <col min="10" max="10" width="19.88671875" style="54" customWidth="1"/>
    <col min="11" max="12" width="19.88671875" style="26" customWidth="1"/>
    <col min="13" max="14" width="8.88671875" style="26" customWidth="1"/>
    <col min="15" max="15" width="4.88671875" style="26" hidden="1" customWidth="1"/>
    <col min="16" max="16" width="93.44140625" style="32" customWidth="1"/>
    <col min="17" max="20" width="8.88671875" style="26"/>
    <col min="21" max="21" width="19.21875" style="26" hidden="1" customWidth="1"/>
    <col min="22" max="16384" width="8.88671875" style="26"/>
  </cols>
  <sheetData>
    <row r="1" spans="1:21" ht="53.4" customHeight="1" x14ac:dyDescent="0.2">
      <c r="A1" s="273" t="s">
        <v>118</v>
      </c>
      <c r="B1" s="273"/>
      <c r="C1" s="273"/>
      <c r="D1" s="273"/>
      <c r="E1" s="273"/>
      <c r="F1" s="273"/>
      <c r="G1" s="273"/>
      <c r="H1" s="273"/>
      <c r="I1" s="273"/>
      <c r="J1" s="273"/>
      <c r="K1" s="273"/>
      <c r="L1" s="273"/>
      <c r="M1" s="273"/>
      <c r="N1" s="273"/>
      <c r="O1" s="273"/>
      <c r="P1" s="273"/>
      <c r="Q1" s="24"/>
      <c r="R1" s="24"/>
      <c r="S1" s="25"/>
      <c r="T1" s="25"/>
      <c r="U1" s="25"/>
    </row>
    <row r="2" spans="1:21" s="28" customFormat="1" ht="35.4" customHeight="1" thickBot="1" x14ac:dyDescent="0.25">
      <c r="A2" s="128"/>
      <c r="B2" s="128"/>
      <c r="C2" s="128"/>
      <c r="D2" s="128"/>
      <c r="E2" s="128"/>
      <c r="F2" s="128"/>
      <c r="G2" s="128"/>
      <c r="H2" s="128"/>
      <c r="I2" s="128"/>
      <c r="J2" s="128"/>
      <c r="K2" s="128"/>
      <c r="L2" s="128"/>
      <c r="M2" s="128"/>
      <c r="N2" s="128"/>
      <c r="O2" s="128"/>
      <c r="P2" s="128"/>
      <c r="Q2" s="24"/>
      <c r="R2" s="24"/>
      <c r="S2" s="24"/>
      <c r="T2" s="24"/>
      <c r="U2" s="24"/>
    </row>
    <row r="3" spans="1:21" s="28" customFormat="1" ht="14.4" thickTop="1" x14ac:dyDescent="0.2">
      <c r="A3" s="27"/>
      <c r="B3" s="283" t="s">
        <v>71</v>
      </c>
      <c r="C3" s="284"/>
      <c r="D3" s="284"/>
      <c r="E3" s="284" t="s">
        <v>72</v>
      </c>
      <c r="F3" s="292" t="s">
        <v>193</v>
      </c>
      <c r="G3" s="293"/>
      <c r="H3" s="29"/>
      <c r="I3" s="27"/>
      <c r="J3" s="27"/>
      <c r="K3" s="27"/>
      <c r="L3" s="27"/>
      <c r="M3" s="27"/>
      <c r="N3" s="27"/>
      <c r="O3" s="24"/>
      <c r="P3" s="24"/>
      <c r="Q3" s="24"/>
      <c r="R3" s="24"/>
      <c r="S3" s="24"/>
    </row>
    <row r="4" spans="1:21" x14ac:dyDescent="0.2">
      <c r="A4" s="30"/>
      <c r="B4" s="91" t="s">
        <v>68</v>
      </c>
      <c r="C4" s="92" t="s">
        <v>69</v>
      </c>
      <c r="D4" s="92" t="s">
        <v>70</v>
      </c>
      <c r="E4" s="288"/>
      <c r="F4" s="292"/>
      <c r="G4" s="293"/>
      <c r="H4" s="282"/>
      <c r="I4" s="30"/>
      <c r="J4" s="30"/>
      <c r="K4" s="30"/>
      <c r="L4" s="30"/>
      <c r="M4" s="30"/>
      <c r="N4" s="30"/>
      <c r="P4" s="26"/>
    </row>
    <row r="5" spans="1:21" ht="33.6" customHeight="1" thickBot="1" x14ac:dyDescent="0.25">
      <c r="A5" s="30"/>
      <c r="B5" s="225"/>
      <c r="C5" s="226"/>
      <c r="D5" s="226"/>
      <c r="E5" s="227"/>
      <c r="F5" s="292"/>
      <c r="G5" s="293"/>
      <c r="H5" s="282"/>
      <c r="I5" s="30"/>
      <c r="J5" s="30"/>
      <c r="K5" s="30"/>
      <c r="L5" s="30"/>
      <c r="M5" s="30"/>
      <c r="N5" s="30"/>
      <c r="P5" s="26"/>
    </row>
    <row r="6" spans="1:21" ht="27" customHeight="1" thickTop="1" x14ac:dyDescent="0.2">
      <c r="A6" s="281" t="s">
        <v>67</v>
      </c>
      <c r="B6" s="281"/>
      <c r="C6" s="281"/>
      <c r="D6" s="281"/>
      <c r="E6" s="281"/>
      <c r="F6" s="281"/>
      <c r="G6" s="281"/>
      <c r="H6" s="281"/>
      <c r="I6" s="281"/>
      <c r="J6" s="281"/>
      <c r="K6" s="281"/>
      <c r="L6" s="281"/>
      <c r="M6" s="281"/>
      <c r="N6" s="281"/>
      <c r="O6" s="281"/>
      <c r="P6" s="281"/>
    </row>
    <row r="7" spans="1:21" ht="27" customHeight="1" thickBot="1" x14ac:dyDescent="0.25">
      <c r="A7" s="281"/>
      <c r="B7" s="281"/>
      <c r="C7" s="281"/>
      <c r="D7" s="281"/>
      <c r="E7" s="281"/>
      <c r="F7" s="281"/>
      <c r="G7" s="281"/>
      <c r="H7" s="281"/>
      <c r="I7" s="281"/>
      <c r="J7" s="281"/>
      <c r="K7" s="281"/>
      <c r="L7" s="281"/>
      <c r="M7" s="281"/>
      <c r="N7" s="281"/>
      <c r="O7" s="281"/>
      <c r="P7" s="281"/>
    </row>
    <row r="8" spans="1:21" s="32" customFormat="1" ht="37.799999999999997" customHeight="1" thickBot="1" x14ac:dyDescent="0.25">
      <c r="A8" s="274" t="s">
        <v>137</v>
      </c>
      <c r="B8" s="275"/>
      <c r="C8" s="275"/>
      <c r="D8" s="275"/>
      <c r="E8" s="275"/>
      <c r="F8" s="275"/>
      <c r="G8" s="275"/>
      <c r="H8" s="275"/>
      <c r="I8" s="275"/>
      <c r="J8" s="275"/>
      <c r="K8" s="275"/>
      <c r="L8" s="276"/>
      <c r="O8" s="37"/>
      <c r="P8" s="158" t="s">
        <v>8</v>
      </c>
    </row>
    <row r="9" spans="1:21" ht="40.200000000000003" customHeight="1" thickBot="1" x14ac:dyDescent="0.25">
      <c r="A9" s="159" t="s">
        <v>0</v>
      </c>
      <c r="B9" s="285" t="s">
        <v>1</v>
      </c>
      <c r="C9" s="286"/>
      <c r="D9" s="286"/>
      <c r="E9" s="286"/>
      <c r="F9" s="287"/>
      <c r="G9" s="160" t="s">
        <v>19</v>
      </c>
      <c r="H9" s="161" t="s">
        <v>3</v>
      </c>
      <c r="I9" s="277" t="s">
        <v>20</v>
      </c>
      <c r="J9" s="277"/>
      <c r="K9" s="277"/>
      <c r="L9" s="278"/>
      <c r="P9" s="126" t="s">
        <v>65</v>
      </c>
    </row>
    <row r="10" spans="1:21" ht="40.200000000000003" customHeight="1" thickTop="1" x14ac:dyDescent="0.2">
      <c r="A10" s="162">
        <v>1</v>
      </c>
      <c r="B10" s="289" t="s">
        <v>64</v>
      </c>
      <c r="C10" s="290"/>
      <c r="D10" s="290"/>
      <c r="E10" s="290"/>
      <c r="F10" s="291"/>
      <c r="G10" s="163" t="s">
        <v>195</v>
      </c>
      <c r="H10" s="221"/>
      <c r="I10" s="279" t="s">
        <v>194</v>
      </c>
      <c r="J10" s="279"/>
      <c r="K10" s="279"/>
      <c r="L10" s="280"/>
      <c r="O10" s="31">
        <f>IF(H10="",1,"")</f>
        <v>1</v>
      </c>
      <c r="P10" s="127" t="s">
        <v>7</v>
      </c>
    </row>
    <row r="11" spans="1:21" ht="40.200000000000003" customHeight="1" x14ac:dyDescent="0.2">
      <c r="A11" s="164">
        <v>2</v>
      </c>
      <c r="B11" s="242" t="s">
        <v>175</v>
      </c>
      <c r="C11" s="243"/>
      <c r="D11" s="243"/>
      <c r="E11" s="243"/>
      <c r="F11" s="244"/>
      <c r="G11" s="165" t="s">
        <v>181</v>
      </c>
      <c r="H11" s="222"/>
      <c r="I11" s="262" t="s">
        <v>182</v>
      </c>
      <c r="J11" s="262"/>
      <c r="K11" s="262"/>
      <c r="L11" s="263"/>
      <c r="O11" s="31">
        <f t="shared" ref="O11:O21" si="0">IF(H11="",1,"")</f>
        <v>1</v>
      </c>
      <c r="P11" s="127" t="s">
        <v>7</v>
      </c>
    </row>
    <row r="12" spans="1:21" ht="40.200000000000003" customHeight="1" x14ac:dyDescent="0.2">
      <c r="A12" s="162">
        <v>3</v>
      </c>
      <c r="B12" s="242" t="s">
        <v>176</v>
      </c>
      <c r="C12" s="243"/>
      <c r="D12" s="243"/>
      <c r="E12" s="243"/>
      <c r="F12" s="244"/>
      <c r="G12" s="165" t="s">
        <v>196</v>
      </c>
      <c r="H12" s="228"/>
      <c r="I12" s="257" t="s">
        <v>2</v>
      </c>
      <c r="J12" s="257"/>
      <c r="K12" s="257"/>
      <c r="L12" s="258"/>
      <c r="O12" s="31">
        <f t="shared" si="0"/>
        <v>1</v>
      </c>
      <c r="P12" s="127" t="s">
        <v>7</v>
      </c>
    </row>
    <row r="13" spans="1:21" ht="40.200000000000003" customHeight="1" x14ac:dyDescent="0.2">
      <c r="A13" s="164">
        <v>4</v>
      </c>
      <c r="B13" s="242" t="s">
        <v>16</v>
      </c>
      <c r="C13" s="243"/>
      <c r="D13" s="243"/>
      <c r="E13" s="243"/>
      <c r="F13" s="244"/>
      <c r="G13" s="165" t="s">
        <v>21</v>
      </c>
      <c r="H13" s="222"/>
      <c r="I13" s="262" t="s">
        <v>183</v>
      </c>
      <c r="J13" s="262"/>
      <c r="K13" s="262"/>
      <c r="L13" s="263"/>
      <c r="O13" s="31">
        <f t="shared" si="0"/>
        <v>1</v>
      </c>
      <c r="P13" s="127" t="s">
        <v>7</v>
      </c>
    </row>
    <row r="14" spans="1:21" ht="40.200000000000003" customHeight="1" x14ac:dyDescent="0.2">
      <c r="A14" s="162">
        <v>5</v>
      </c>
      <c r="B14" s="242" t="s">
        <v>18</v>
      </c>
      <c r="C14" s="243"/>
      <c r="D14" s="243"/>
      <c r="E14" s="243"/>
      <c r="F14" s="244"/>
      <c r="G14" s="165" t="s">
        <v>22</v>
      </c>
      <c r="H14" s="228"/>
      <c r="I14" s="259" t="s">
        <v>9</v>
      </c>
      <c r="J14" s="260"/>
      <c r="K14" s="260"/>
      <c r="L14" s="261"/>
      <c r="O14" s="31">
        <f t="shared" si="0"/>
        <v>1</v>
      </c>
      <c r="P14" s="127" t="s">
        <v>7</v>
      </c>
    </row>
    <row r="15" spans="1:21" ht="40.200000000000003" customHeight="1" x14ac:dyDescent="0.2">
      <c r="A15" s="164">
        <v>6</v>
      </c>
      <c r="B15" s="242" t="s">
        <v>17</v>
      </c>
      <c r="C15" s="243"/>
      <c r="D15" s="243"/>
      <c r="E15" s="243"/>
      <c r="F15" s="244"/>
      <c r="G15" s="165" t="s">
        <v>23</v>
      </c>
      <c r="H15" s="229"/>
      <c r="I15" s="262" t="s">
        <v>177</v>
      </c>
      <c r="J15" s="262"/>
      <c r="K15" s="262"/>
      <c r="L15" s="263"/>
      <c r="O15" s="31">
        <f t="shared" si="0"/>
        <v>1</v>
      </c>
      <c r="P15" s="127" t="s">
        <v>7</v>
      </c>
    </row>
    <row r="16" spans="1:21" ht="40.200000000000003" customHeight="1" x14ac:dyDescent="0.2">
      <c r="A16" s="162">
        <v>7</v>
      </c>
      <c r="B16" s="242" t="s">
        <v>61</v>
      </c>
      <c r="C16" s="243"/>
      <c r="D16" s="243"/>
      <c r="E16" s="243"/>
      <c r="F16" s="244"/>
      <c r="G16" s="165" t="s">
        <v>51</v>
      </c>
      <c r="H16" s="222"/>
      <c r="I16" s="257" t="s">
        <v>178</v>
      </c>
      <c r="J16" s="257"/>
      <c r="K16" s="257"/>
      <c r="L16" s="258"/>
      <c r="O16" s="31">
        <f t="shared" si="0"/>
        <v>1</v>
      </c>
      <c r="P16" s="127" t="s">
        <v>7</v>
      </c>
    </row>
    <row r="17" spans="1:21" ht="40.200000000000003" customHeight="1" x14ac:dyDescent="0.2">
      <c r="A17" s="164">
        <v>8</v>
      </c>
      <c r="B17" s="242" t="s">
        <v>62</v>
      </c>
      <c r="C17" s="243"/>
      <c r="D17" s="243"/>
      <c r="E17" s="243"/>
      <c r="F17" s="244"/>
      <c r="G17" s="165" t="s">
        <v>50</v>
      </c>
      <c r="H17" s="222"/>
      <c r="I17" s="257" t="s">
        <v>80</v>
      </c>
      <c r="J17" s="257"/>
      <c r="K17" s="257"/>
      <c r="L17" s="258"/>
      <c r="O17" s="31">
        <f t="shared" si="0"/>
        <v>1</v>
      </c>
      <c r="P17" s="127" t="s">
        <v>7</v>
      </c>
    </row>
    <row r="18" spans="1:21" ht="40.200000000000003" customHeight="1" x14ac:dyDescent="0.2">
      <c r="A18" s="162">
        <v>9</v>
      </c>
      <c r="B18" s="242" t="s">
        <v>66</v>
      </c>
      <c r="C18" s="243"/>
      <c r="D18" s="243"/>
      <c r="E18" s="243"/>
      <c r="F18" s="244"/>
      <c r="G18" s="165" t="s">
        <v>10</v>
      </c>
      <c r="H18" s="222"/>
      <c r="I18" s="257" t="s">
        <v>179</v>
      </c>
      <c r="J18" s="257"/>
      <c r="K18" s="257"/>
      <c r="L18" s="258"/>
      <c r="O18" s="31">
        <f t="shared" si="0"/>
        <v>1</v>
      </c>
      <c r="P18" s="127" t="s">
        <v>7</v>
      </c>
    </row>
    <row r="19" spans="1:21" ht="40.200000000000003" customHeight="1" x14ac:dyDescent="0.2">
      <c r="A19" s="164">
        <v>10</v>
      </c>
      <c r="B19" s="299" t="s">
        <v>63</v>
      </c>
      <c r="C19" s="300"/>
      <c r="D19" s="300"/>
      <c r="E19" s="300"/>
      <c r="F19" s="301"/>
      <c r="G19" s="165" t="s">
        <v>11</v>
      </c>
      <c r="H19" s="222"/>
      <c r="I19" s="262" t="s">
        <v>6</v>
      </c>
      <c r="J19" s="262"/>
      <c r="K19" s="262"/>
      <c r="L19" s="263"/>
      <c r="O19" s="31">
        <f t="shared" si="0"/>
        <v>1</v>
      </c>
      <c r="P19" s="127" t="s">
        <v>7</v>
      </c>
    </row>
    <row r="20" spans="1:21" ht="40.200000000000003" customHeight="1" x14ac:dyDescent="0.2">
      <c r="A20" s="162">
        <v>11</v>
      </c>
      <c r="B20" s="299" t="s">
        <v>40</v>
      </c>
      <c r="C20" s="300"/>
      <c r="D20" s="300"/>
      <c r="E20" s="300"/>
      <c r="F20" s="301"/>
      <c r="G20" s="166" t="s">
        <v>37</v>
      </c>
      <c r="H20" s="223"/>
      <c r="I20" s="262" t="s">
        <v>180</v>
      </c>
      <c r="J20" s="262"/>
      <c r="K20" s="262"/>
      <c r="L20" s="263"/>
      <c r="O20" s="31">
        <f t="shared" si="0"/>
        <v>1</v>
      </c>
      <c r="P20" s="127" t="s">
        <v>7</v>
      </c>
    </row>
    <row r="21" spans="1:21" ht="40.200000000000003" customHeight="1" thickBot="1" x14ac:dyDescent="0.25">
      <c r="A21" s="164">
        <v>12</v>
      </c>
      <c r="B21" s="302" t="s">
        <v>35</v>
      </c>
      <c r="C21" s="303"/>
      <c r="D21" s="303"/>
      <c r="E21" s="303"/>
      <c r="F21" s="304"/>
      <c r="G21" s="167" t="s">
        <v>36</v>
      </c>
      <c r="H21" s="224"/>
      <c r="I21" s="296" t="s">
        <v>39</v>
      </c>
      <c r="J21" s="297"/>
      <c r="K21" s="297"/>
      <c r="L21" s="298"/>
      <c r="O21" s="31">
        <f t="shared" si="0"/>
        <v>1</v>
      </c>
      <c r="P21" s="127" t="s">
        <v>7</v>
      </c>
    </row>
    <row r="22" spans="1:21" ht="28.2" customHeight="1" thickBot="1" x14ac:dyDescent="0.2">
      <c r="A22" s="33"/>
      <c r="B22" s="34"/>
      <c r="C22" s="34"/>
      <c r="D22" s="34"/>
      <c r="E22" s="35"/>
      <c r="F22" s="36"/>
      <c r="G22" s="36"/>
      <c r="H22" s="35"/>
      <c r="I22" s="35"/>
      <c r="J22" s="35"/>
      <c r="K22" s="35"/>
      <c r="L22" s="35"/>
      <c r="O22" s="37"/>
      <c r="U22" s="26" t="s">
        <v>24</v>
      </c>
    </row>
    <row r="23" spans="1:21" s="129" customFormat="1" ht="48" customHeight="1" thickBot="1" x14ac:dyDescent="0.25">
      <c r="A23" s="326" t="s">
        <v>128</v>
      </c>
      <c r="B23" s="327"/>
      <c r="C23" s="327"/>
      <c r="D23" s="327"/>
      <c r="E23" s="327"/>
      <c r="F23" s="327"/>
      <c r="G23" s="327"/>
      <c r="H23" s="328"/>
      <c r="I23" s="131"/>
      <c r="J23" s="131"/>
      <c r="K23" s="131"/>
      <c r="L23" s="131"/>
      <c r="O23" s="130" t="str">
        <f>IF(A23="",1,"")</f>
        <v/>
      </c>
      <c r="P23" s="322" t="s">
        <v>87</v>
      </c>
      <c r="U23" s="129" t="s">
        <v>25</v>
      </c>
    </row>
    <row r="24" spans="1:21" ht="28.2" customHeight="1" thickBot="1" x14ac:dyDescent="0.25">
      <c r="A24" s="38" t="s">
        <v>15</v>
      </c>
      <c r="B24" s="316" t="s">
        <v>1</v>
      </c>
      <c r="C24" s="317"/>
      <c r="D24" s="317"/>
      <c r="E24" s="317"/>
      <c r="F24" s="318"/>
      <c r="G24" s="39" t="s">
        <v>19</v>
      </c>
      <c r="H24" s="40" t="s">
        <v>3</v>
      </c>
      <c r="I24" s="66"/>
      <c r="J24" s="41"/>
      <c r="K24" s="41"/>
      <c r="L24" s="41"/>
      <c r="O24" s="37"/>
      <c r="P24" s="322"/>
      <c r="U24" s="26" t="s">
        <v>26</v>
      </c>
    </row>
    <row r="25" spans="1:21" ht="42" customHeight="1" thickTop="1" x14ac:dyDescent="0.2">
      <c r="A25" s="42"/>
      <c r="B25" s="319" t="s">
        <v>127</v>
      </c>
      <c r="C25" s="320"/>
      <c r="D25" s="320"/>
      <c r="E25" s="320"/>
      <c r="F25" s="321"/>
      <c r="G25" s="64" t="s">
        <v>33</v>
      </c>
      <c r="H25" s="157"/>
      <c r="I25" s="66"/>
      <c r="J25" s="41"/>
      <c r="K25" s="41"/>
      <c r="L25" s="41"/>
      <c r="O25" s="43">
        <f>IF(H25="",1,"")</f>
        <v>1</v>
      </c>
      <c r="P25" s="127" t="s">
        <v>7</v>
      </c>
      <c r="U25" s="26" t="s">
        <v>27</v>
      </c>
    </row>
    <row r="26" spans="1:21" ht="42" customHeight="1" x14ac:dyDescent="0.2">
      <c r="A26" s="44"/>
      <c r="B26" s="314" t="s">
        <v>126</v>
      </c>
      <c r="C26" s="314"/>
      <c r="D26" s="314"/>
      <c r="E26" s="314"/>
      <c r="F26" s="314"/>
      <c r="G26" s="168" t="s">
        <v>138</v>
      </c>
      <c r="H26" s="65"/>
      <c r="I26" s="45"/>
      <c r="J26" s="45"/>
      <c r="K26" s="45"/>
      <c r="L26" s="45"/>
      <c r="O26" s="43">
        <f t="shared" ref="O26:O27" si="1">IF(H26="",1,"")</f>
        <v>1</v>
      </c>
      <c r="P26" s="127" t="s">
        <v>7</v>
      </c>
      <c r="U26" s="26" t="s">
        <v>28</v>
      </c>
    </row>
    <row r="27" spans="1:21" ht="42" customHeight="1" thickBot="1" x14ac:dyDescent="0.25">
      <c r="A27" s="46"/>
      <c r="B27" s="315" t="s">
        <v>48</v>
      </c>
      <c r="C27" s="315"/>
      <c r="D27" s="315"/>
      <c r="E27" s="315"/>
      <c r="F27" s="315"/>
      <c r="G27" s="187" t="s">
        <v>138</v>
      </c>
      <c r="H27" s="188"/>
      <c r="I27" s="47"/>
      <c r="J27" s="47"/>
      <c r="K27" s="47"/>
      <c r="L27" s="47"/>
      <c r="O27" s="43">
        <f t="shared" si="1"/>
        <v>1</v>
      </c>
      <c r="P27" s="127" t="s">
        <v>7</v>
      </c>
    </row>
    <row r="28" spans="1:21" ht="28.2" customHeight="1" thickBot="1" x14ac:dyDescent="0.2">
      <c r="A28" s="33"/>
      <c r="B28" s="34"/>
      <c r="C28" s="34"/>
      <c r="D28" s="34"/>
      <c r="E28" s="35"/>
      <c r="F28" s="36"/>
      <c r="G28" s="36"/>
      <c r="H28" s="35"/>
      <c r="I28" s="35"/>
      <c r="J28" s="35"/>
      <c r="K28" s="35"/>
      <c r="L28" s="35"/>
      <c r="O28" s="37"/>
    </row>
    <row r="29" spans="1:21" s="149" customFormat="1" ht="40.799999999999997" customHeight="1" thickBot="1" x14ac:dyDescent="0.25">
      <c r="A29" s="335" t="s">
        <v>120</v>
      </c>
      <c r="B29" s="336"/>
      <c r="C29" s="336"/>
      <c r="D29" s="336"/>
      <c r="E29" s="336"/>
      <c r="F29" s="336"/>
      <c r="G29" s="337"/>
      <c r="H29" s="148"/>
      <c r="P29" s="332" t="s">
        <v>121</v>
      </c>
      <c r="Q29" s="333"/>
      <c r="R29" s="334"/>
    </row>
    <row r="30" spans="1:21" s="149" customFormat="1" ht="28.2" customHeight="1" x14ac:dyDescent="0.2">
      <c r="A30" s="155">
        <v>1</v>
      </c>
      <c r="B30" s="331" t="s">
        <v>122</v>
      </c>
      <c r="C30" s="331"/>
      <c r="D30" s="331"/>
      <c r="E30" s="331"/>
      <c r="F30" s="331"/>
      <c r="G30" s="156"/>
      <c r="H30" s="150"/>
      <c r="O30" s="151">
        <f>IF(G30="",1,"")</f>
        <v>1</v>
      </c>
      <c r="P30" s="152" t="s">
        <v>7</v>
      </c>
    </row>
    <row r="31" spans="1:21" s="149" customFormat="1" ht="28.2" customHeight="1" x14ac:dyDescent="0.2">
      <c r="A31" s="155">
        <v>2</v>
      </c>
      <c r="B31" s="331" t="s">
        <v>123</v>
      </c>
      <c r="C31" s="331"/>
      <c r="D31" s="331"/>
      <c r="E31" s="331"/>
      <c r="F31" s="331"/>
      <c r="G31" s="156"/>
      <c r="H31" s="150"/>
      <c r="O31" s="151">
        <f>IF(G31="",1,"")</f>
        <v>1</v>
      </c>
      <c r="P31" s="153" t="s">
        <v>7</v>
      </c>
    </row>
    <row r="32" spans="1:21" s="149" customFormat="1" ht="28.2" customHeight="1" x14ac:dyDescent="0.2">
      <c r="A32" s="155">
        <v>3</v>
      </c>
      <c r="B32" s="331" t="s">
        <v>124</v>
      </c>
      <c r="C32" s="331"/>
      <c r="D32" s="331"/>
      <c r="E32" s="331"/>
      <c r="F32" s="331"/>
      <c r="G32" s="156"/>
      <c r="H32" s="150"/>
      <c r="O32" s="151">
        <f>IF(G32="",1,"")</f>
        <v>1</v>
      </c>
      <c r="P32" s="153" t="s">
        <v>7</v>
      </c>
    </row>
    <row r="33" spans="1:16" s="149" customFormat="1" ht="28.2" customHeight="1" thickBot="1" x14ac:dyDescent="0.25">
      <c r="A33" s="155">
        <v>4</v>
      </c>
      <c r="B33" s="331" t="s">
        <v>125</v>
      </c>
      <c r="C33" s="331"/>
      <c r="D33" s="331"/>
      <c r="E33" s="331"/>
      <c r="F33" s="331"/>
      <c r="G33" s="156"/>
      <c r="H33" s="150"/>
      <c r="O33" s="151">
        <f>IF(G33="",1,"")</f>
        <v>1</v>
      </c>
      <c r="P33" s="154" t="s">
        <v>7</v>
      </c>
    </row>
    <row r="34" spans="1:16" ht="28.2" customHeight="1" x14ac:dyDescent="0.15">
      <c r="A34" s="33"/>
      <c r="B34" s="34"/>
      <c r="C34" s="34"/>
      <c r="D34" s="34"/>
      <c r="E34" s="35"/>
      <c r="F34" s="36"/>
      <c r="G34" s="36"/>
      <c r="H34" s="35"/>
      <c r="I34" s="35"/>
      <c r="J34" s="35"/>
      <c r="K34" s="35"/>
      <c r="L34" s="35"/>
      <c r="O34" s="37"/>
    </row>
    <row r="35" spans="1:16" ht="28.2" customHeight="1" thickBot="1" x14ac:dyDescent="0.2">
      <c r="A35" s="33"/>
      <c r="B35" s="34"/>
      <c r="C35" s="34"/>
      <c r="D35" s="34"/>
      <c r="E35" s="35"/>
      <c r="F35" s="36"/>
      <c r="G35" s="36"/>
      <c r="H35" s="48"/>
      <c r="I35" s="48"/>
      <c r="J35" s="48"/>
      <c r="K35" s="48"/>
      <c r="L35" s="48"/>
    </row>
    <row r="36" spans="1:16" s="129" customFormat="1" ht="49.8" customHeight="1" thickBot="1" x14ac:dyDescent="0.25">
      <c r="A36" s="305" t="s">
        <v>94</v>
      </c>
      <c r="B36" s="306"/>
      <c r="C36" s="306"/>
      <c r="D36" s="306"/>
      <c r="E36" s="306"/>
      <c r="F36" s="306"/>
      <c r="G36" s="306"/>
      <c r="H36" s="307"/>
      <c r="I36" s="245" t="s">
        <v>151</v>
      </c>
      <c r="J36" s="246"/>
      <c r="K36" s="132"/>
      <c r="L36" s="132"/>
      <c r="P36" s="322" t="s">
        <v>88</v>
      </c>
    </row>
    <row r="37" spans="1:16" ht="36.6" customHeight="1" thickBot="1" x14ac:dyDescent="0.25">
      <c r="A37" s="329" t="s">
        <v>31</v>
      </c>
      <c r="B37" s="330"/>
      <c r="C37" s="330"/>
      <c r="D37" s="330"/>
      <c r="E37" s="330"/>
      <c r="F37" s="330"/>
      <c r="G37" s="133" t="s">
        <v>30</v>
      </c>
      <c r="H37" s="135" t="s">
        <v>34</v>
      </c>
      <c r="I37" s="247" t="s">
        <v>152</v>
      </c>
      <c r="J37" s="248"/>
      <c r="K37" s="50"/>
      <c r="L37" s="50"/>
      <c r="P37" s="323"/>
    </row>
    <row r="38" spans="1:16" ht="28.2" customHeight="1" thickTop="1" x14ac:dyDescent="0.2">
      <c r="A38" s="136">
        <v>1</v>
      </c>
      <c r="B38" s="308" t="s">
        <v>45</v>
      </c>
      <c r="C38" s="308"/>
      <c r="D38" s="308"/>
      <c r="E38" s="308"/>
      <c r="F38" s="308"/>
      <c r="G38" s="189"/>
      <c r="H38" s="189"/>
      <c r="I38" s="249" t="s">
        <v>148</v>
      </c>
      <c r="J38" s="250"/>
      <c r="K38" s="50"/>
      <c r="L38" s="50"/>
      <c r="O38" s="43">
        <f>IF(OR(G38="",H38=""),1,"")</f>
        <v>1</v>
      </c>
      <c r="P38" s="127" t="s">
        <v>95</v>
      </c>
    </row>
    <row r="39" spans="1:16" ht="28.2" customHeight="1" x14ac:dyDescent="0.2">
      <c r="A39" s="137">
        <v>2</v>
      </c>
      <c r="B39" s="324" t="s">
        <v>149</v>
      </c>
      <c r="C39" s="324"/>
      <c r="D39" s="324"/>
      <c r="E39" s="324"/>
      <c r="F39" s="324"/>
      <c r="G39" s="190"/>
      <c r="H39" s="190"/>
      <c r="I39" s="251"/>
      <c r="J39" s="252"/>
      <c r="K39" s="50"/>
      <c r="L39" s="53"/>
      <c r="O39" s="43">
        <f t="shared" ref="O39:O52" si="2">IF(OR(G39="",H39=""),1,"")</f>
        <v>1</v>
      </c>
      <c r="P39" s="127" t="s">
        <v>95</v>
      </c>
    </row>
    <row r="40" spans="1:16" ht="57.6" customHeight="1" x14ac:dyDescent="0.2">
      <c r="A40" s="137">
        <v>3</v>
      </c>
      <c r="B40" s="325" t="s">
        <v>46</v>
      </c>
      <c r="C40" s="325"/>
      <c r="D40" s="325"/>
      <c r="E40" s="325"/>
      <c r="F40" s="325"/>
      <c r="G40" s="190"/>
      <c r="H40" s="190"/>
      <c r="I40" s="253" t="s">
        <v>92</v>
      </c>
      <c r="J40" s="254"/>
      <c r="K40" s="170"/>
      <c r="L40" s="170"/>
      <c r="O40" s="43">
        <f t="shared" si="2"/>
        <v>1</v>
      </c>
      <c r="P40" s="127" t="s">
        <v>95</v>
      </c>
    </row>
    <row r="41" spans="1:16" ht="28.2" customHeight="1" x14ac:dyDescent="0.2">
      <c r="A41" s="137">
        <v>4</v>
      </c>
      <c r="B41" s="324" t="s">
        <v>125</v>
      </c>
      <c r="C41" s="324"/>
      <c r="D41" s="324"/>
      <c r="E41" s="324"/>
      <c r="F41" s="324"/>
      <c r="G41" s="190"/>
      <c r="H41" s="191"/>
      <c r="I41" s="255" t="s">
        <v>192</v>
      </c>
      <c r="J41" s="256"/>
      <c r="K41" s="50"/>
      <c r="L41" s="50"/>
      <c r="O41" s="43">
        <f t="shared" si="2"/>
        <v>1</v>
      </c>
      <c r="P41" s="127" t="s">
        <v>96</v>
      </c>
    </row>
    <row r="42" spans="1:16" ht="28.2" customHeight="1" x14ac:dyDescent="0.2">
      <c r="A42" s="137">
        <v>5</v>
      </c>
      <c r="B42" s="324" t="s">
        <v>47</v>
      </c>
      <c r="C42" s="324"/>
      <c r="D42" s="324"/>
      <c r="E42" s="324"/>
      <c r="F42" s="324"/>
      <c r="G42" s="51"/>
      <c r="H42" s="52"/>
      <c r="I42" s="240" t="s">
        <v>150</v>
      </c>
      <c r="J42" s="241"/>
      <c r="K42" s="50"/>
      <c r="L42" s="50" t="s">
        <v>108</v>
      </c>
      <c r="O42" s="43">
        <f t="shared" si="2"/>
        <v>1</v>
      </c>
      <c r="P42" s="127" t="s">
        <v>97</v>
      </c>
    </row>
    <row r="43" spans="1:16" ht="28.2" customHeight="1" x14ac:dyDescent="0.2">
      <c r="A43" s="137">
        <v>6</v>
      </c>
      <c r="B43" s="309"/>
      <c r="C43" s="309"/>
      <c r="D43" s="309"/>
      <c r="E43" s="309"/>
      <c r="F43" s="309"/>
      <c r="G43" s="51"/>
      <c r="H43" s="52"/>
      <c r="I43" s="240" t="s">
        <v>150</v>
      </c>
      <c r="J43" s="241"/>
      <c r="K43" s="50"/>
      <c r="L43" s="50"/>
      <c r="O43" s="43">
        <f t="shared" si="2"/>
        <v>1</v>
      </c>
      <c r="P43" s="127" t="s">
        <v>98</v>
      </c>
    </row>
    <row r="44" spans="1:16" ht="28.2" customHeight="1" x14ac:dyDescent="0.2">
      <c r="A44" s="137">
        <v>7</v>
      </c>
      <c r="B44" s="309"/>
      <c r="C44" s="309"/>
      <c r="D44" s="309"/>
      <c r="E44" s="309"/>
      <c r="F44" s="309"/>
      <c r="G44" s="51"/>
      <c r="H44" s="52"/>
      <c r="I44" s="240" t="s">
        <v>150</v>
      </c>
      <c r="J44" s="241"/>
      <c r="K44" s="50"/>
      <c r="L44" s="50"/>
      <c r="O44" s="43">
        <f t="shared" si="2"/>
        <v>1</v>
      </c>
      <c r="P44" s="127" t="s">
        <v>99</v>
      </c>
    </row>
    <row r="45" spans="1:16" ht="28.2" customHeight="1" x14ac:dyDescent="0.2">
      <c r="A45" s="137">
        <v>8</v>
      </c>
      <c r="B45" s="309"/>
      <c r="C45" s="309"/>
      <c r="D45" s="309"/>
      <c r="E45" s="309"/>
      <c r="F45" s="309"/>
      <c r="G45" s="51"/>
      <c r="H45" s="52"/>
      <c r="I45" s="240" t="s">
        <v>150</v>
      </c>
      <c r="J45" s="241"/>
      <c r="K45" s="50"/>
      <c r="L45" s="50"/>
      <c r="O45" s="43">
        <f t="shared" si="2"/>
        <v>1</v>
      </c>
      <c r="P45" s="127" t="s">
        <v>100</v>
      </c>
    </row>
    <row r="46" spans="1:16" ht="28.2" customHeight="1" x14ac:dyDescent="0.2">
      <c r="A46" s="137">
        <v>9</v>
      </c>
      <c r="B46" s="309"/>
      <c r="C46" s="309"/>
      <c r="D46" s="309"/>
      <c r="E46" s="309"/>
      <c r="F46" s="309"/>
      <c r="G46" s="51"/>
      <c r="H46" s="52"/>
      <c r="I46" s="240" t="s">
        <v>150</v>
      </c>
      <c r="J46" s="241"/>
      <c r="K46" s="50"/>
      <c r="L46" s="50"/>
      <c r="O46" s="43">
        <f t="shared" si="2"/>
        <v>1</v>
      </c>
      <c r="P46" s="127" t="s">
        <v>101</v>
      </c>
    </row>
    <row r="47" spans="1:16" ht="28.2" customHeight="1" x14ac:dyDescent="0.2">
      <c r="A47" s="137">
        <v>10</v>
      </c>
      <c r="B47" s="309"/>
      <c r="C47" s="309"/>
      <c r="D47" s="309"/>
      <c r="E47" s="309"/>
      <c r="F47" s="309"/>
      <c r="G47" s="51"/>
      <c r="H47" s="52"/>
      <c r="I47" s="240" t="s">
        <v>150</v>
      </c>
      <c r="J47" s="241"/>
      <c r="K47" s="50"/>
      <c r="L47" s="50"/>
      <c r="O47" s="43">
        <f t="shared" si="2"/>
        <v>1</v>
      </c>
      <c r="P47" s="127" t="s">
        <v>102</v>
      </c>
    </row>
    <row r="48" spans="1:16" ht="28.2" customHeight="1" x14ac:dyDescent="0.2">
      <c r="A48" s="137">
        <v>11</v>
      </c>
      <c r="B48" s="309"/>
      <c r="C48" s="309"/>
      <c r="D48" s="309"/>
      <c r="E48" s="309"/>
      <c r="F48" s="309"/>
      <c r="G48" s="51"/>
      <c r="H48" s="52"/>
      <c r="I48" s="240" t="s">
        <v>150</v>
      </c>
      <c r="J48" s="241"/>
      <c r="K48" s="50"/>
      <c r="L48" s="50"/>
      <c r="O48" s="43">
        <f t="shared" si="2"/>
        <v>1</v>
      </c>
      <c r="P48" s="127" t="s">
        <v>103</v>
      </c>
    </row>
    <row r="49" spans="1:21" ht="28.2" customHeight="1" x14ac:dyDescent="0.2">
      <c r="A49" s="137">
        <v>12</v>
      </c>
      <c r="B49" s="309"/>
      <c r="C49" s="309"/>
      <c r="D49" s="309"/>
      <c r="E49" s="309"/>
      <c r="F49" s="309"/>
      <c r="G49" s="51"/>
      <c r="H49" s="52"/>
      <c r="I49" s="240" t="s">
        <v>150</v>
      </c>
      <c r="J49" s="241"/>
      <c r="K49" s="50"/>
      <c r="L49" s="50"/>
      <c r="O49" s="43">
        <f t="shared" si="2"/>
        <v>1</v>
      </c>
      <c r="P49" s="127" t="s">
        <v>104</v>
      </c>
    </row>
    <row r="50" spans="1:21" ht="28.2" customHeight="1" x14ac:dyDescent="0.2">
      <c r="A50" s="137">
        <v>13</v>
      </c>
      <c r="B50" s="309"/>
      <c r="C50" s="309"/>
      <c r="D50" s="309"/>
      <c r="E50" s="309"/>
      <c r="F50" s="309"/>
      <c r="G50" s="51"/>
      <c r="H50" s="52"/>
      <c r="I50" s="240" t="s">
        <v>150</v>
      </c>
      <c r="J50" s="241"/>
      <c r="K50" s="50"/>
      <c r="L50" s="50"/>
      <c r="O50" s="43">
        <f t="shared" si="2"/>
        <v>1</v>
      </c>
      <c r="P50" s="127" t="s">
        <v>105</v>
      </c>
    </row>
    <row r="51" spans="1:21" ht="28.2" customHeight="1" x14ac:dyDescent="0.2">
      <c r="A51" s="137">
        <v>14</v>
      </c>
      <c r="B51" s="309"/>
      <c r="C51" s="309"/>
      <c r="D51" s="309"/>
      <c r="E51" s="309"/>
      <c r="F51" s="309"/>
      <c r="G51" s="51"/>
      <c r="H51" s="52"/>
      <c r="I51" s="240" t="s">
        <v>150</v>
      </c>
      <c r="J51" s="241"/>
      <c r="K51" s="50"/>
      <c r="L51" s="50"/>
      <c r="O51" s="43">
        <f t="shared" si="2"/>
        <v>1</v>
      </c>
      <c r="P51" s="127" t="s">
        <v>106</v>
      </c>
    </row>
    <row r="52" spans="1:21" ht="28.2" customHeight="1" thickBot="1" x14ac:dyDescent="0.25">
      <c r="A52" s="138">
        <v>15</v>
      </c>
      <c r="B52" s="310"/>
      <c r="C52" s="310"/>
      <c r="D52" s="310"/>
      <c r="E52" s="310"/>
      <c r="F52" s="310"/>
      <c r="G52" s="51"/>
      <c r="H52" s="52"/>
      <c r="I52" s="312" t="s">
        <v>150</v>
      </c>
      <c r="J52" s="313"/>
      <c r="K52" s="50"/>
      <c r="L52" s="50"/>
      <c r="O52" s="43">
        <f t="shared" si="2"/>
        <v>1</v>
      </c>
      <c r="P52" s="127" t="s">
        <v>107</v>
      </c>
    </row>
    <row r="53" spans="1:21" ht="28.2" customHeight="1" thickBot="1" x14ac:dyDescent="0.25">
      <c r="A53" s="134" t="s">
        <v>29</v>
      </c>
      <c r="B53" s="311"/>
      <c r="C53" s="311"/>
      <c r="D53" s="311"/>
      <c r="E53" s="311"/>
      <c r="F53" s="311"/>
      <c r="G53" s="230">
        <f>SUM(G38:G52)</f>
        <v>0</v>
      </c>
      <c r="H53" s="231">
        <f>SUM(H38:H52)</f>
        <v>0</v>
      </c>
      <c r="I53" s="186"/>
      <c r="J53" s="173"/>
      <c r="K53" s="50"/>
      <c r="L53" s="50"/>
    </row>
    <row r="54" spans="1:21" ht="28.2" customHeight="1" thickBot="1" x14ac:dyDescent="0.25">
      <c r="A54" s="60"/>
      <c r="B54" s="169"/>
      <c r="C54" s="169"/>
      <c r="D54" s="169"/>
      <c r="E54" s="169"/>
      <c r="F54" s="169"/>
      <c r="G54" s="171"/>
      <c r="H54" s="172"/>
      <c r="I54" s="172"/>
      <c r="J54" s="173"/>
      <c r="K54" s="50"/>
      <c r="L54" s="50"/>
    </row>
    <row r="55" spans="1:21" ht="28.2" customHeight="1" thickBot="1" x14ac:dyDescent="0.25">
      <c r="A55" s="60"/>
      <c r="B55" s="237" t="s">
        <v>139</v>
      </c>
      <c r="C55" s="238"/>
      <c r="D55" s="238"/>
      <c r="E55" s="238"/>
      <c r="F55" s="238"/>
      <c r="G55" s="184">
        <f>H53</f>
        <v>0</v>
      </c>
      <c r="H55" s="174"/>
      <c r="I55" s="172"/>
      <c r="J55" s="173"/>
      <c r="K55" s="50"/>
      <c r="L55" s="50"/>
    </row>
    <row r="56" spans="1:21" ht="28.2" customHeight="1" thickBot="1" x14ac:dyDescent="0.25">
      <c r="A56" s="60"/>
      <c r="B56" s="238" t="s">
        <v>140</v>
      </c>
      <c r="C56" s="238"/>
      <c r="D56" s="238"/>
      <c r="E56" s="238"/>
      <c r="F56" s="238"/>
      <c r="G56" s="185">
        <f>ROUNDDOWN(G55*1/2,-3)</f>
        <v>0</v>
      </c>
      <c r="H56" s="175"/>
      <c r="I56" s="172"/>
      <c r="J56" s="173"/>
      <c r="K56" s="50"/>
      <c r="L56" s="50"/>
    </row>
    <row r="57" spans="1:21" ht="28.2" customHeight="1" thickBot="1" x14ac:dyDescent="0.25">
      <c r="A57" s="60"/>
      <c r="B57" s="236"/>
      <c r="C57" s="236"/>
      <c r="D57" s="236"/>
      <c r="E57" s="236"/>
      <c r="F57" s="236"/>
      <c r="G57" s="176"/>
      <c r="H57" s="177"/>
      <c r="I57" s="172"/>
      <c r="J57" s="173"/>
      <c r="K57" s="50"/>
      <c r="L57" s="50"/>
    </row>
    <row r="58" spans="1:21" ht="51" customHeight="1" x14ac:dyDescent="0.2">
      <c r="A58" s="60"/>
      <c r="B58" s="239" t="s">
        <v>141</v>
      </c>
      <c r="C58" s="239"/>
      <c r="D58" s="239"/>
      <c r="E58" s="239"/>
      <c r="F58" s="239"/>
      <c r="G58" s="178">
        <f>G53-SUM(G59:G60)</f>
        <v>0</v>
      </c>
      <c r="H58" s="179" t="s">
        <v>144</v>
      </c>
      <c r="I58" s="172"/>
      <c r="J58" s="173"/>
      <c r="K58" s="50"/>
      <c r="L58" s="50"/>
    </row>
    <row r="59" spans="1:21" ht="51" customHeight="1" x14ac:dyDescent="0.2">
      <c r="A59" s="60"/>
      <c r="B59" s="239" t="s">
        <v>142</v>
      </c>
      <c r="C59" s="239"/>
      <c r="D59" s="239"/>
      <c r="E59" s="239"/>
      <c r="F59" s="239"/>
      <c r="G59" s="180">
        <f>IF(H25="特許権",IF(G56&gt;250000,250000,G56),0)</f>
        <v>0</v>
      </c>
      <c r="H59" s="181" t="s">
        <v>145</v>
      </c>
      <c r="I59" s="172"/>
      <c r="J59" s="173"/>
      <c r="K59" s="50"/>
      <c r="L59" s="50"/>
    </row>
    <row r="60" spans="1:21" ht="51" customHeight="1" x14ac:dyDescent="0.2">
      <c r="A60" s="60"/>
      <c r="B60" s="239" t="s">
        <v>143</v>
      </c>
      <c r="C60" s="239"/>
      <c r="D60" s="239"/>
      <c r="E60" s="239"/>
      <c r="F60" s="239"/>
      <c r="G60" s="180">
        <f>IF(H25&lt;&gt;"特許権",IF(G56&gt;150000,150000,G56),0)</f>
        <v>0</v>
      </c>
      <c r="H60" s="181" t="s">
        <v>146</v>
      </c>
      <c r="I60" s="172"/>
      <c r="J60" s="173"/>
      <c r="K60" s="50"/>
      <c r="L60" s="50"/>
    </row>
    <row r="61" spans="1:21" ht="51" customHeight="1" thickBot="1" x14ac:dyDescent="0.25">
      <c r="A61" s="60"/>
      <c r="B61" s="239" t="s">
        <v>147</v>
      </c>
      <c r="C61" s="239"/>
      <c r="D61" s="239"/>
      <c r="E61" s="239"/>
      <c r="F61" s="239"/>
      <c r="G61" s="182">
        <f>SUM(G58:G60)</f>
        <v>0</v>
      </c>
      <c r="H61" s="183"/>
      <c r="I61" s="172"/>
      <c r="J61" s="173"/>
      <c r="K61" s="50"/>
      <c r="L61" s="50"/>
    </row>
    <row r="62" spans="1:21" ht="28.2" customHeight="1" x14ac:dyDescent="0.2">
      <c r="A62" s="60"/>
      <c r="B62" s="236"/>
      <c r="C62" s="236"/>
      <c r="D62" s="236"/>
      <c r="E62" s="236"/>
      <c r="F62" s="236"/>
      <c r="G62" s="171"/>
      <c r="H62" s="172"/>
      <c r="I62" s="172"/>
      <c r="J62" s="173"/>
      <c r="K62" s="50"/>
      <c r="L62" s="50"/>
    </row>
    <row r="63" spans="1:21" ht="28.2" customHeight="1" x14ac:dyDescent="0.2">
      <c r="A63" s="50"/>
      <c r="B63" s="55"/>
      <c r="C63" s="55"/>
      <c r="D63" s="55"/>
      <c r="E63" s="50"/>
      <c r="F63" s="50"/>
      <c r="G63" s="50"/>
      <c r="H63" s="50"/>
      <c r="I63" s="50"/>
      <c r="J63" s="50"/>
      <c r="K63" s="50"/>
      <c r="L63" s="50"/>
      <c r="U63" s="28"/>
    </row>
    <row r="64" spans="1:21" ht="48" customHeight="1" x14ac:dyDescent="0.2">
      <c r="A64" s="294" t="s">
        <v>89</v>
      </c>
      <c r="B64" s="294"/>
      <c r="C64" s="294"/>
      <c r="D64" s="294"/>
      <c r="E64" s="294"/>
      <c r="F64" s="294"/>
      <c r="G64" s="294"/>
      <c r="H64" s="294"/>
      <c r="I64" s="50"/>
      <c r="J64" s="50"/>
      <c r="K64" s="50"/>
      <c r="L64" s="50"/>
      <c r="O64" s="28"/>
      <c r="P64" s="126" t="s">
        <v>90</v>
      </c>
      <c r="U64" s="28"/>
    </row>
    <row r="65" spans="1:21" ht="36" customHeight="1" x14ac:dyDescent="0.2">
      <c r="A65" s="93"/>
      <c r="B65" s="295" t="s">
        <v>76</v>
      </c>
      <c r="C65" s="295"/>
      <c r="D65" s="295"/>
      <c r="E65" s="295"/>
      <c r="F65" s="295"/>
      <c r="G65" s="295"/>
      <c r="H65" s="295"/>
      <c r="J65" s="26"/>
      <c r="O65" s="31">
        <f>IF(OR(A65="",A65="いいえ"),1,"")</f>
        <v>1</v>
      </c>
      <c r="P65" s="125" t="s">
        <v>91</v>
      </c>
    </row>
    <row r="66" spans="1:21" ht="36" customHeight="1" x14ac:dyDescent="0.2">
      <c r="A66" s="93"/>
      <c r="B66" s="295" t="s">
        <v>77</v>
      </c>
      <c r="C66" s="295"/>
      <c r="D66" s="295"/>
      <c r="E66" s="295"/>
      <c r="F66" s="295"/>
      <c r="G66" s="295"/>
      <c r="H66" s="295"/>
      <c r="I66" s="57"/>
      <c r="J66" s="57"/>
      <c r="K66" s="57"/>
      <c r="L66" s="57"/>
      <c r="O66" s="31">
        <f>IF(OR(A66="",A66="いいえ"),1,"")</f>
        <v>1</v>
      </c>
      <c r="P66" s="125" t="s">
        <v>91</v>
      </c>
    </row>
    <row r="67" spans="1:21" ht="36" customHeight="1" x14ac:dyDescent="0.2">
      <c r="A67" s="93"/>
      <c r="B67" s="265" t="s">
        <v>59</v>
      </c>
      <c r="C67" s="265"/>
      <c r="D67" s="265"/>
      <c r="E67" s="265"/>
      <c r="F67" s="265"/>
      <c r="G67" s="265"/>
      <c r="H67" s="265"/>
      <c r="J67" s="26"/>
      <c r="K67" s="58"/>
      <c r="L67" s="61"/>
      <c r="O67" s="31">
        <f t="shared" ref="O67:O72" si="3">IF(A67="",1,"")</f>
        <v>1</v>
      </c>
      <c r="P67" s="125" t="s">
        <v>7</v>
      </c>
    </row>
    <row r="68" spans="1:21" ht="36" customHeight="1" x14ac:dyDescent="0.2">
      <c r="A68" s="93"/>
      <c r="B68" s="265" t="s">
        <v>156</v>
      </c>
      <c r="C68" s="265"/>
      <c r="D68" s="265"/>
      <c r="E68" s="265"/>
      <c r="F68" s="265"/>
      <c r="G68" s="265"/>
      <c r="H68" s="265"/>
      <c r="J68" s="26"/>
      <c r="K68" s="58"/>
      <c r="L68" s="61"/>
      <c r="O68" s="31">
        <f t="shared" si="3"/>
        <v>1</v>
      </c>
      <c r="P68" s="125" t="s">
        <v>7</v>
      </c>
    </row>
    <row r="69" spans="1:21" ht="36" customHeight="1" x14ac:dyDescent="0.2">
      <c r="A69" s="93"/>
      <c r="B69" s="265" t="s">
        <v>184</v>
      </c>
      <c r="C69" s="265"/>
      <c r="D69" s="265"/>
      <c r="E69" s="265"/>
      <c r="F69" s="265"/>
      <c r="G69" s="265"/>
      <c r="H69" s="265"/>
      <c r="J69" s="26"/>
      <c r="K69" s="58"/>
      <c r="L69" s="61"/>
      <c r="O69" s="31">
        <f t="shared" ref="O69" si="4">IF(A69="",1,"")</f>
        <v>1</v>
      </c>
      <c r="P69" s="125" t="s">
        <v>7</v>
      </c>
    </row>
    <row r="70" spans="1:21" ht="135.6" customHeight="1" x14ac:dyDescent="0.2">
      <c r="A70" s="93"/>
      <c r="B70" s="265" t="s">
        <v>186</v>
      </c>
      <c r="C70" s="265"/>
      <c r="D70" s="265"/>
      <c r="E70" s="265"/>
      <c r="F70" s="265"/>
      <c r="G70" s="265"/>
      <c r="H70" s="265"/>
      <c r="J70" s="26"/>
      <c r="K70" s="58"/>
      <c r="L70" s="61"/>
      <c r="O70" s="31">
        <f t="shared" si="3"/>
        <v>1</v>
      </c>
      <c r="P70" s="125" t="s">
        <v>7</v>
      </c>
    </row>
    <row r="71" spans="1:21" ht="36" customHeight="1" x14ac:dyDescent="0.2">
      <c r="A71" s="93"/>
      <c r="B71" s="265" t="s">
        <v>155</v>
      </c>
      <c r="C71" s="265"/>
      <c r="D71" s="265"/>
      <c r="E71" s="265"/>
      <c r="F71" s="265"/>
      <c r="G71" s="265"/>
      <c r="H71" s="265"/>
      <c r="J71" s="26"/>
      <c r="K71" s="58"/>
      <c r="L71" s="61"/>
      <c r="O71" s="31">
        <f t="shared" si="3"/>
        <v>1</v>
      </c>
      <c r="P71" s="125" t="s">
        <v>7</v>
      </c>
    </row>
    <row r="72" spans="1:21" ht="36" customHeight="1" x14ac:dyDescent="0.2">
      <c r="A72" s="93"/>
      <c r="B72" s="265" t="s">
        <v>60</v>
      </c>
      <c r="C72" s="265"/>
      <c r="D72" s="265"/>
      <c r="E72" s="265"/>
      <c r="F72" s="265"/>
      <c r="G72" s="265"/>
      <c r="H72" s="265"/>
      <c r="J72" s="26"/>
      <c r="K72" s="58"/>
      <c r="L72" s="61"/>
      <c r="O72" s="31">
        <f t="shared" si="3"/>
        <v>1</v>
      </c>
      <c r="P72" s="125" t="s">
        <v>7</v>
      </c>
      <c r="Q72" s="28"/>
    </row>
    <row r="73" spans="1:21" s="28" customFormat="1" ht="28.2" customHeight="1" thickBot="1" x14ac:dyDescent="0.25">
      <c r="A73" s="41"/>
      <c r="B73" s="59"/>
      <c r="C73" s="59"/>
      <c r="D73" s="59"/>
      <c r="E73" s="41"/>
      <c r="F73" s="60"/>
      <c r="G73" s="60"/>
      <c r="H73" s="41"/>
      <c r="I73" s="41"/>
      <c r="J73" s="41"/>
      <c r="K73" s="41"/>
      <c r="L73" s="41"/>
      <c r="M73" s="41"/>
      <c r="N73" s="41"/>
      <c r="O73" s="124">
        <f>SUM(O10:O72)</f>
        <v>42</v>
      </c>
      <c r="P73" s="41"/>
    </row>
    <row r="74" spans="1:21" s="28" customFormat="1" ht="28.2" customHeight="1" x14ac:dyDescent="0.2">
      <c r="A74" s="269" t="s">
        <v>32</v>
      </c>
      <c r="B74" s="270"/>
      <c r="C74" s="270"/>
      <c r="D74" s="270"/>
      <c r="E74" s="270"/>
      <c r="F74" s="270"/>
      <c r="G74" s="270"/>
      <c r="H74" s="270"/>
      <c r="I74" s="270"/>
      <c r="J74" s="270"/>
      <c r="K74" s="270"/>
      <c r="L74" s="271"/>
      <c r="P74" s="61"/>
      <c r="U74" s="26"/>
    </row>
    <row r="75" spans="1:21" s="28" customFormat="1" ht="28.2" customHeight="1" thickBot="1" x14ac:dyDescent="0.25">
      <c r="A75" s="266" t="str">
        <f>IF(O73&gt;0,"未入力項目があります","入力完了")</f>
        <v>未入力項目があります</v>
      </c>
      <c r="B75" s="267"/>
      <c r="C75" s="267"/>
      <c r="D75" s="267"/>
      <c r="E75" s="267"/>
      <c r="F75" s="267"/>
      <c r="G75" s="267"/>
      <c r="H75" s="267"/>
      <c r="I75" s="267"/>
      <c r="J75" s="267"/>
      <c r="K75" s="267"/>
      <c r="L75" s="268"/>
      <c r="P75" s="61"/>
      <c r="U75" s="26"/>
    </row>
    <row r="76" spans="1:21" ht="28.2" customHeight="1" x14ac:dyDescent="0.2">
      <c r="A76" s="272" t="s">
        <v>167</v>
      </c>
      <c r="B76" s="272"/>
      <c r="C76" s="272"/>
      <c r="D76" s="272"/>
      <c r="E76" s="272"/>
      <c r="F76" s="272"/>
      <c r="G76" s="272"/>
      <c r="H76" s="272"/>
      <c r="I76" s="272"/>
      <c r="J76" s="272"/>
      <c r="K76" s="272"/>
      <c r="L76" s="272"/>
      <c r="M76" s="62"/>
      <c r="N76" s="62"/>
      <c r="O76" s="62"/>
      <c r="P76" s="62"/>
    </row>
    <row r="77" spans="1:21" ht="28.2" customHeight="1" x14ac:dyDescent="0.2">
      <c r="A77" s="264" t="s">
        <v>93</v>
      </c>
      <c r="B77" s="264"/>
      <c r="C77" s="264"/>
      <c r="D77" s="264"/>
      <c r="E77" s="264"/>
      <c r="F77" s="264"/>
      <c r="G77" s="264"/>
      <c r="H77" s="264"/>
      <c r="I77" s="264"/>
      <c r="J77" s="264"/>
      <c r="K77" s="264"/>
      <c r="L77" s="264"/>
      <c r="M77" s="49"/>
      <c r="N77" s="49"/>
      <c r="O77" s="49"/>
      <c r="P77" s="49"/>
    </row>
  </sheetData>
  <sheetProtection password="CC3D" sheet="1" objects="1" scenarios="1"/>
  <dataConsolidate/>
  <mergeCells count="102">
    <mergeCell ref="P23:P24"/>
    <mergeCell ref="P36:P37"/>
    <mergeCell ref="B47:F47"/>
    <mergeCell ref="B48:F48"/>
    <mergeCell ref="B49:F49"/>
    <mergeCell ref="B39:F39"/>
    <mergeCell ref="B45:F45"/>
    <mergeCell ref="B46:F46"/>
    <mergeCell ref="B40:F40"/>
    <mergeCell ref="B41:F41"/>
    <mergeCell ref="B42:F42"/>
    <mergeCell ref="B43:F43"/>
    <mergeCell ref="A23:H23"/>
    <mergeCell ref="A37:F37"/>
    <mergeCell ref="B32:F32"/>
    <mergeCell ref="B33:F33"/>
    <mergeCell ref="P29:R29"/>
    <mergeCell ref="A29:G29"/>
    <mergeCell ref="B30:F30"/>
    <mergeCell ref="B31:F31"/>
    <mergeCell ref="A64:H64"/>
    <mergeCell ref="B65:H65"/>
    <mergeCell ref="B66:H66"/>
    <mergeCell ref="I21:L21"/>
    <mergeCell ref="I18:L18"/>
    <mergeCell ref="I19:L19"/>
    <mergeCell ref="I20:L20"/>
    <mergeCell ref="B19:F19"/>
    <mergeCell ref="B20:F20"/>
    <mergeCell ref="B21:F21"/>
    <mergeCell ref="A36:H36"/>
    <mergeCell ref="B38:F38"/>
    <mergeCell ref="B51:F51"/>
    <mergeCell ref="B52:F52"/>
    <mergeCell ref="B53:F53"/>
    <mergeCell ref="B44:F44"/>
    <mergeCell ref="B50:F50"/>
    <mergeCell ref="I52:J52"/>
    <mergeCell ref="B26:F26"/>
    <mergeCell ref="B27:F27"/>
    <mergeCell ref="B24:F24"/>
    <mergeCell ref="B25:F25"/>
    <mergeCell ref="B60:F60"/>
    <mergeCell ref="B61:F61"/>
    <mergeCell ref="A1:P1"/>
    <mergeCell ref="I12:L12"/>
    <mergeCell ref="I13:L13"/>
    <mergeCell ref="A8:L8"/>
    <mergeCell ref="I9:L9"/>
    <mergeCell ref="I10:L10"/>
    <mergeCell ref="I11:L11"/>
    <mergeCell ref="A6:P7"/>
    <mergeCell ref="H4:H5"/>
    <mergeCell ref="B3:D3"/>
    <mergeCell ref="B9:F9"/>
    <mergeCell ref="E3:E4"/>
    <mergeCell ref="B10:F10"/>
    <mergeCell ref="B11:F11"/>
    <mergeCell ref="B12:F12"/>
    <mergeCell ref="B13:F13"/>
    <mergeCell ref="F3:G5"/>
    <mergeCell ref="A77:L77"/>
    <mergeCell ref="B67:H67"/>
    <mergeCell ref="B68:H68"/>
    <mergeCell ref="A75:L75"/>
    <mergeCell ref="A74:L74"/>
    <mergeCell ref="B72:H72"/>
    <mergeCell ref="B70:H70"/>
    <mergeCell ref="B71:H71"/>
    <mergeCell ref="A76:L76"/>
    <mergeCell ref="B69:H69"/>
    <mergeCell ref="B14:F14"/>
    <mergeCell ref="B18:F18"/>
    <mergeCell ref="B17:F17"/>
    <mergeCell ref="I42:J42"/>
    <mergeCell ref="I43:J43"/>
    <mergeCell ref="I44:J44"/>
    <mergeCell ref="I45:J45"/>
    <mergeCell ref="I46:J46"/>
    <mergeCell ref="I36:J36"/>
    <mergeCell ref="I37:J37"/>
    <mergeCell ref="I38:J38"/>
    <mergeCell ref="I39:J39"/>
    <mergeCell ref="I40:J40"/>
    <mergeCell ref="I41:J41"/>
    <mergeCell ref="I17:L17"/>
    <mergeCell ref="I14:L14"/>
    <mergeCell ref="I15:L15"/>
    <mergeCell ref="B15:F15"/>
    <mergeCell ref="B16:F16"/>
    <mergeCell ref="I16:L16"/>
    <mergeCell ref="B62:F62"/>
    <mergeCell ref="B55:F55"/>
    <mergeCell ref="B56:F56"/>
    <mergeCell ref="B57:F57"/>
    <mergeCell ref="B58:F58"/>
    <mergeCell ref="B59:F59"/>
    <mergeCell ref="I47:J47"/>
    <mergeCell ref="I49:J49"/>
    <mergeCell ref="I48:J48"/>
    <mergeCell ref="I51:J51"/>
    <mergeCell ref="I50:J50"/>
  </mergeCells>
  <phoneticPr fontId="7"/>
  <conditionalFormatting sqref="G26:G27 A65:A68 A70:A72">
    <cfRule type="containsBlanks" dxfId="40" priority="187">
      <formula>LEN(TRIM(A26))=0</formula>
    </cfRule>
  </conditionalFormatting>
  <conditionalFormatting sqref="A75:E75">
    <cfRule type="cellIs" dxfId="39" priority="113" operator="equal">
      <formula>"入力に誤りがあります"</formula>
    </cfRule>
  </conditionalFormatting>
  <conditionalFormatting sqref="P10">
    <cfRule type="expression" dxfId="38" priority="111">
      <formula>$O$10=1</formula>
    </cfRule>
  </conditionalFormatting>
  <conditionalFormatting sqref="P11">
    <cfRule type="expression" dxfId="37" priority="110">
      <formula>$O$11=1</formula>
    </cfRule>
  </conditionalFormatting>
  <conditionalFormatting sqref="P12">
    <cfRule type="expression" dxfId="36" priority="109">
      <formula>$O$12=1</formula>
    </cfRule>
  </conditionalFormatting>
  <conditionalFormatting sqref="P13">
    <cfRule type="expression" dxfId="35" priority="108">
      <formula>$O$13=1</formula>
    </cfRule>
  </conditionalFormatting>
  <conditionalFormatting sqref="P14">
    <cfRule type="expression" dxfId="34" priority="107">
      <formula>$O$14=1</formula>
    </cfRule>
  </conditionalFormatting>
  <conditionalFormatting sqref="P15">
    <cfRule type="expression" dxfId="33" priority="105">
      <formula>$O$15=1</formula>
    </cfRule>
  </conditionalFormatting>
  <conditionalFormatting sqref="P18">
    <cfRule type="expression" dxfId="32" priority="100">
      <formula>$O$18=1</formula>
    </cfRule>
  </conditionalFormatting>
  <conditionalFormatting sqref="P19">
    <cfRule type="expression" dxfId="31" priority="99">
      <formula>$O$19=1</formula>
    </cfRule>
  </conditionalFormatting>
  <conditionalFormatting sqref="P20">
    <cfRule type="expression" dxfId="30" priority="98">
      <formula>$O$20</formula>
    </cfRule>
  </conditionalFormatting>
  <conditionalFormatting sqref="P25">
    <cfRule type="expression" dxfId="29" priority="90">
      <formula>$O$25=1</formula>
    </cfRule>
  </conditionalFormatting>
  <conditionalFormatting sqref="P26">
    <cfRule type="expression" dxfId="28" priority="86">
      <formula>$O$26=1</formula>
    </cfRule>
  </conditionalFormatting>
  <conditionalFormatting sqref="P27">
    <cfRule type="expression" dxfId="27" priority="78">
      <formula>$O$27=1</formula>
    </cfRule>
  </conditionalFormatting>
  <conditionalFormatting sqref="G38:H52">
    <cfRule type="containsBlanks" dxfId="26" priority="72">
      <formula>LEN(TRIM(G38))=0</formula>
    </cfRule>
  </conditionalFormatting>
  <conditionalFormatting sqref="H26:H27">
    <cfRule type="containsBlanks" dxfId="25" priority="52">
      <formula>LEN(TRIM(H26))=0</formula>
    </cfRule>
  </conditionalFormatting>
  <conditionalFormatting sqref="P21">
    <cfRule type="expression" dxfId="24" priority="50">
      <formula>$O$21</formula>
    </cfRule>
  </conditionalFormatting>
  <conditionalFormatting sqref="P16">
    <cfRule type="expression" dxfId="23" priority="49">
      <formula>$O$16=1</formula>
    </cfRule>
  </conditionalFormatting>
  <conditionalFormatting sqref="P17">
    <cfRule type="expression" dxfId="22" priority="48">
      <formula>$O$17=1</formula>
    </cfRule>
  </conditionalFormatting>
  <conditionalFormatting sqref="H10:H14 H16:H21">
    <cfRule type="containsBlanks" dxfId="21" priority="47">
      <formula>LEN(TRIM(H10))=0</formula>
    </cfRule>
  </conditionalFormatting>
  <conditionalFormatting sqref="P65">
    <cfRule type="expression" dxfId="20" priority="45">
      <formula>$O$65=1</formula>
    </cfRule>
  </conditionalFormatting>
  <conditionalFormatting sqref="P66">
    <cfRule type="expression" dxfId="19" priority="44">
      <formula>$O$66=1</formula>
    </cfRule>
  </conditionalFormatting>
  <conditionalFormatting sqref="P67">
    <cfRule type="expression" dxfId="18" priority="43">
      <formula>$O$67=1</formula>
    </cfRule>
  </conditionalFormatting>
  <conditionalFormatting sqref="P68">
    <cfRule type="expression" dxfId="17" priority="42">
      <formula>$O$68=1</formula>
    </cfRule>
  </conditionalFormatting>
  <conditionalFormatting sqref="P70">
    <cfRule type="expression" dxfId="16" priority="40">
      <formula>$O$70=1</formula>
    </cfRule>
  </conditionalFormatting>
  <conditionalFormatting sqref="P71">
    <cfRule type="expression" dxfId="15" priority="39">
      <formula>$O$71=1</formula>
    </cfRule>
  </conditionalFormatting>
  <conditionalFormatting sqref="P72">
    <cfRule type="expression" dxfId="14" priority="38">
      <formula>$O$72=1</formula>
    </cfRule>
  </conditionalFormatting>
  <conditionalFormatting sqref="P38">
    <cfRule type="expression" dxfId="13" priority="21">
      <formula>$O$38=1</formula>
    </cfRule>
  </conditionalFormatting>
  <conditionalFormatting sqref="P39">
    <cfRule type="expression" dxfId="12" priority="20">
      <formula>$O$39=1</formula>
    </cfRule>
  </conditionalFormatting>
  <conditionalFormatting sqref="P40">
    <cfRule type="expression" dxfId="11" priority="19">
      <formula>$O$40=1</formula>
    </cfRule>
  </conditionalFormatting>
  <conditionalFormatting sqref="P41:P52 P30:P33">
    <cfRule type="expression" dxfId="10" priority="15">
      <formula>O30=1</formula>
    </cfRule>
  </conditionalFormatting>
  <conditionalFormatting sqref="G30:G33">
    <cfRule type="containsBlanks" dxfId="9" priority="14">
      <formula>LEN(TRIM(G30))=0</formula>
    </cfRule>
  </conditionalFormatting>
  <conditionalFormatting sqref="H25">
    <cfRule type="containsBlanks" dxfId="8" priority="7" stopIfTrue="1">
      <formula>LEN(TRIM(H25))=0</formula>
    </cfRule>
  </conditionalFormatting>
  <conditionalFormatting sqref="G55">
    <cfRule type="containsBlanks" dxfId="7" priority="6">
      <formula>LEN(TRIM(G55))=0</formula>
    </cfRule>
  </conditionalFormatting>
  <conditionalFormatting sqref="H15">
    <cfRule type="containsBlanks" dxfId="6" priority="3">
      <formula>LEN(TRIM(H15))=0</formula>
    </cfRule>
  </conditionalFormatting>
  <conditionalFormatting sqref="A69">
    <cfRule type="containsBlanks" dxfId="5" priority="2">
      <formula>LEN(TRIM(A69))=0</formula>
    </cfRule>
  </conditionalFormatting>
  <conditionalFormatting sqref="P69">
    <cfRule type="expression" dxfId="4" priority="1">
      <formula>$O$68=1</formula>
    </cfRule>
  </conditionalFormatting>
  <dataValidations count="5">
    <dataValidation type="list" allowBlank="1" showInputMessage="1" showErrorMessage="1" sqref="B5" xr:uid="{FFA4D70F-27B9-42FA-B748-CFC1A50418F3}">
      <formula1>"7,８"</formula1>
    </dataValidation>
    <dataValidation type="list" allowBlank="1" showInputMessage="1" showErrorMessage="1" sqref="A65:A66" xr:uid="{B1BC7DDD-C5D6-45C1-959C-86710A180F64}">
      <formula1>"はい,いいえ"</formula1>
    </dataValidation>
    <dataValidation type="list" allowBlank="1" showInputMessage="1" showErrorMessage="1" sqref="G30:G33" xr:uid="{97F50AFB-7C90-43B2-876E-86DA9B3B784F}">
      <formula1>"〇,✖"</formula1>
    </dataValidation>
    <dataValidation type="list" allowBlank="1" showInputMessage="1" showErrorMessage="1" sqref="H25" xr:uid="{3CA522E0-1E7D-4D14-BEF4-FFEC2C215B5A}">
      <formula1>"特許権,実用新案権,意匠権,商標権"</formula1>
    </dataValidation>
    <dataValidation type="list" allowBlank="1" showInputMessage="1" showErrorMessage="1" sqref="A67:A72" xr:uid="{64674294-486F-4C9D-9FFB-B81EC3FADA98}">
      <formula1>"レ"</formula1>
    </dataValidation>
  </dataValidations>
  <pageMargins left="0.24" right="0.7" top="0.44" bottom="0.75" header="0.3" footer="0.3"/>
  <pageSetup paperSize="12" scale="35" orientation="portrait" r:id="rId1"/>
  <rowBreaks count="1" manualBreakCount="1">
    <brk id="24"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0" sqref="F10"/>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23" t="s">
        <v>73</v>
      </c>
      <c r="B1" s="23" t="s">
        <v>74</v>
      </c>
      <c r="C1" s="23" t="s">
        <v>75</v>
      </c>
    </row>
    <row r="2" spans="1:6" x14ac:dyDescent="0.2">
      <c r="A2" s="23">
        <v>6</v>
      </c>
      <c r="B2" s="23">
        <v>1</v>
      </c>
      <c r="C2" s="23">
        <v>1</v>
      </c>
      <c r="E2" s="22" t="str">
        <f>"令和"&amp;'チェックシート&amp;入力フォーム'!B5&amp;"年"&amp;'チェックシート&amp;入力フォーム'!C5&amp;"月"&amp;'チェックシート&amp;入力フォーム'!D5&amp;"日"&amp;"付"</f>
        <v>令和年月日付</v>
      </c>
      <c r="F2" s="22" t="str">
        <f>"７港産産第"&amp;'チェックシート&amp;入力フォーム'!E5&amp;"号"</f>
        <v>７港産産第号</v>
      </c>
    </row>
    <row r="3" spans="1:6" x14ac:dyDescent="0.2">
      <c r="A3" s="23">
        <v>7</v>
      </c>
      <c r="B3" s="23">
        <v>2</v>
      </c>
      <c r="C3" s="23">
        <v>2</v>
      </c>
    </row>
    <row r="4" spans="1:6" x14ac:dyDescent="0.2">
      <c r="A4" s="23">
        <v>8</v>
      </c>
      <c r="B4" s="23">
        <v>3</v>
      </c>
      <c r="C4" s="23">
        <v>3</v>
      </c>
    </row>
    <row r="5" spans="1:6" x14ac:dyDescent="0.2">
      <c r="A5" s="23"/>
      <c r="B5" s="23">
        <v>4</v>
      </c>
      <c r="C5" s="23">
        <v>4</v>
      </c>
    </row>
    <row r="6" spans="1:6" x14ac:dyDescent="0.2">
      <c r="A6" s="23"/>
      <c r="B6" s="23">
        <v>5</v>
      </c>
      <c r="C6" s="23">
        <v>5</v>
      </c>
    </row>
    <row r="7" spans="1:6" x14ac:dyDescent="0.2">
      <c r="A7" s="23"/>
      <c r="B7" s="23">
        <v>6</v>
      </c>
      <c r="C7" s="23">
        <v>6</v>
      </c>
    </row>
    <row r="8" spans="1:6" x14ac:dyDescent="0.2">
      <c r="A8" s="23"/>
      <c r="B8" s="23">
        <v>7</v>
      </c>
      <c r="C8" s="23">
        <v>7</v>
      </c>
    </row>
    <row r="9" spans="1:6" x14ac:dyDescent="0.2">
      <c r="A9" s="23"/>
      <c r="B9" s="23">
        <v>8</v>
      </c>
      <c r="C9" s="23">
        <v>8</v>
      </c>
    </row>
    <row r="10" spans="1:6" x14ac:dyDescent="0.2">
      <c r="A10" s="23"/>
      <c r="B10" s="23">
        <v>9</v>
      </c>
      <c r="C10" s="23">
        <v>9</v>
      </c>
    </row>
    <row r="11" spans="1:6" x14ac:dyDescent="0.2">
      <c r="A11" s="23"/>
      <c r="B11" s="23">
        <v>10</v>
      </c>
      <c r="C11" s="23">
        <v>10</v>
      </c>
    </row>
    <row r="12" spans="1:6" x14ac:dyDescent="0.2">
      <c r="A12" s="23"/>
      <c r="B12" s="23">
        <v>11</v>
      </c>
      <c r="C12" s="23">
        <v>11</v>
      </c>
    </row>
    <row r="13" spans="1:6" x14ac:dyDescent="0.2">
      <c r="A13" s="23"/>
      <c r="B13" s="23">
        <v>12</v>
      </c>
      <c r="C13" s="23">
        <v>12</v>
      </c>
    </row>
    <row r="14" spans="1:6" x14ac:dyDescent="0.2">
      <c r="A14" s="23"/>
      <c r="B14" s="23"/>
      <c r="C14" s="23">
        <v>13</v>
      </c>
    </row>
    <row r="15" spans="1:6" x14ac:dyDescent="0.2">
      <c r="A15" s="23"/>
      <c r="B15" s="23"/>
      <c r="C15" s="23">
        <v>14</v>
      </c>
    </row>
    <row r="16" spans="1:6" x14ac:dyDescent="0.2">
      <c r="A16" s="23"/>
      <c r="B16" s="23"/>
      <c r="C16" s="23">
        <v>15</v>
      </c>
    </row>
    <row r="17" spans="1:3" x14ac:dyDescent="0.2">
      <c r="A17" s="23"/>
      <c r="B17" s="23"/>
      <c r="C17" s="23">
        <v>16</v>
      </c>
    </row>
    <row r="18" spans="1:3" x14ac:dyDescent="0.2">
      <c r="A18" s="23"/>
      <c r="B18" s="23"/>
      <c r="C18" s="23">
        <v>17</v>
      </c>
    </row>
    <row r="19" spans="1:3" x14ac:dyDescent="0.2">
      <c r="A19" s="23"/>
      <c r="B19" s="23"/>
      <c r="C19" s="23">
        <v>18</v>
      </c>
    </row>
    <row r="20" spans="1:3" x14ac:dyDescent="0.2">
      <c r="A20" s="23"/>
      <c r="B20" s="23"/>
      <c r="C20" s="23">
        <v>19</v>
      </c>
    </row>
    <row r="21" spans="1:3" x14ac:dyDescent="0.2">
      <c r="A21" s="23"/>
      <c r="B21" s="23"/>
      <c r="C21" s="23">
        <v>20</v>
      </c>
    </row>
    <row r="22" spans="1:3" x14ac:dyDescent="0.2">
      <c r="A22" s="23"/>
      <c r="B22" s="23"/>
      <c r="C22" s="23">
        <v>21</v>
      </c>
    </row>
    <row r="23" spans="1:3" x14ac:dyDescent="0.2">
      <c r="A23" s="23"/>
      <c r="B23" s="23"/>
      <c r="C23" s="23">
        <v>22</v>
      </c>
    </row>
    <row r="24" spans="1:3" x14ac:dyDescent="0.2">
      <c r="A24" s="23"/>
      <c r="B24" s="23"/>
      <c r="C24" s="23">
        <v>23</v>
      </c>
    </row>
    <row r="25" spans="1:3" x14ac:dyDescent="0.2">
      <c r="A25" s="23"/>
      <c r="B25" s="23"/>
      <c r="C25" s="23">
        <v>24</v>
      </c>
    </row>
    <row r="26" spans="1:3" x14ac:dyDescent="0.2">
      <c r="A26" s="23"/>
      <c r="B26" s="23"/>
      <c r="C26" s="23">
        <v>25</v>
      </c>
    </row>
    <row r="27" spans="1:3" x14ac:dyDescent="0.2">
      <c r="A27" s="23"/>
      <c r="B27" s="23"/>
      <c r="C27" s="23">
        <v>26</v>
      </c>
    </row>
    <row r="28" spans="1:3" x14ac:dyDescent="0.2">
      <c r="A28" s="23"/>
      <c r="B28" s="23"/>
      <c r="C28" s="23">
        <v>27</v>
      </c>
    </row>
    <row r="29" spans="1:3" x14ac:dyDescent="0.2">
      <c r="A29" s="23"/>
      <c r="B29" s="23"/>
      <c r="C29" s="23">
        <v>28</v>
      </c>
    </row>
    <row r="30" spans="1:3" x14ac:dyDescent="0.2">
      <c r="A30" s="23"/>
      <c r="B30" s="23"/>
      <c r="C30" s="23">
        <v>29</v>
      </c>
    </row>
    <row r="31" spans="1:3" x14ac:dyDescent="0.2">
      <c r="A31" s="23"/>
      <c r="B31" s="23"/>
      <c r="C31" s="23">
        <v>30</v>
      </c>
    </row>
    <row r="32" spans="1:3" x14ac:dyDescent="0.2">
      <c r="A32" s="23"/>
      <c r="B32" s="23"/>
      <c r="C32" s="23">
        <v>31</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9EE1-E982-4F1C-8F43-89559254437B}">
  <sheetPr>
    <tabColor rgb="FFFFC000"/>
  </sheetPr>
  <dimension ref="A1:L40"/>
  <sheetViews>
    <sheetView view="pageBreakPreview" zoomScaleNormal="130" zoomScaleSheetLayoutView="100" workbookViewId="0">
      <selection activeCell="A15" sqref="A15:J15"/>
    </sheetView>
  </sheetViews>
  <sheetFormatPr defaultColWidth="9" defaultRowHeight="13.8" x14ac:dyDescent="0.2"/>
  <cols>
    <col min="1" max="1" width="7.21875" style="139" customWidth="1"/>
    <col min="2" max="2" width="18.33203125" style="139" customWidth="1"/>
    <col min="3" max="3" width="4.44140625" style="139" customWidth="1"/>
    <col min="4" max="4" width="7.44140625" style="139" customWidth="1"/>
    <col min="5" max="5" width="11.44140625" style="139" customWidth="1"/>
    <col min="6" max="6" width="4.33203125" style="139" customWidth="1"/>
    <col min="7" max="7" width="14.5546875" style="139" customWidth="1"/>
    <col min="8" max="8" width="4.33203125" style="139" customWidth="1"/>
    <col min="9" max="9" width="9.77734375" style="139" customWidth="1"/>
    <col min="10" max="10" width="11.44140625" style="139" customWidth="1"/>
    <col min="11" max="11" width="6.109375" style="139" customWidth="1"/>
    <col min="12" max="16384" width="9" style="139"/>
  </cols>
  <sheetData>
    <row r="1" spans="1:12" ht="25.05" customHeight="1" x14ac:dyDescent="0.2">
      <c r="A1" s="348" t="s">
        <v>168</v>
      </c>
      <c r="B1" s="348"/>
      <c r="C1" s="348"/>
      <c r="D1" s="348"/>
      <c r="E1" s="348"/>
      <c r="F1" s="348"/>
      <c r="G1" s="348"/>
      <c r="H1" s="348"/>
      <c r="I1" s="348"/>
      <c r="J1" s="348"/>
      <c r="K1" s="198"/>
    </row>
    <row r="2" spans="1:12" ht="11.4" customHeight="1" x14ac:dyDescent="0.2">
      <c r="A2" s="352"/>
      <c r="B2" s="352"/>
      <c r="C2" s="352"/>
      <c r="D2" s="352"/>
      <c r="E2" s="352"/>
      <c r="F2" s="352"/>
      <c r="G2" s="352"/>
      <c r="H2" s="352"/>
      <c r="I2" s="352"/>
      <c r="J2" s="352"/>
      <c r="K2" s="199"/>
    </row>
    <row r="3" spans="1:12" ht="25.05" customHeight="1" x14ac:dyDescent="0.2">
      <c r="A3" s="352" t="s">
        <v>117</v>
      </c>
      <c r="B3" s="352"/>
      <c r="C3" s="352"/>
      <c r="D3" s="199"/>
      <c r="E3" s="199"/>
      <c r="F3" s="199"/>
      <c r="G3" s="200"/>
      <c r="H3" s="201"/>
      <c r="I3" s="354" t="str">
        <f>IF('チェックシート&amp;入力フォーム'!H10="","",'チェックシート&amp;入力フォーム'!H10)</f>
        <v/>
      </c>
      <c r="J3" s="354"/>
      <c r="K3" s="213"/>
    </row>
    <row r="4" spans="1:12" ht="14.4" customHeight="1" x14ac:dyDescent="0.2">
      <c r="A4" s="349"/>
      <c r="B4" s="349"/>
      <c r="C4" s="349"/>
      <c r="D4" s="349"/>
      <c r="E4" s="349"/>
      <c r="F4" s="349"/>
      <c r="G4" s="349"/>
      <c r="H4" s="349"/>
      <c r="I4" s="349"/>
      <c r="J4" s="349"/>
      <c r="K4" s="202"/>
    </row>
    <row r="5" spans="1:12" ht="30" customHeight="1" x14ac:dyDescent="0.15">
      <c r="A5" s="203"/>
      <c r="B5" s="203"/>
      <c r="C5" s="203"/>
      <c r="D5" s="203"/>
      <c r="E5" s="338" t="s">
        <v>166</v>
      </c>
      <c r="F5" s="338"/>
      <c r="G5" s="356" t="str">
        <f>IF('チェックシート&amp;入力フォーム'!H11="","",'チェックシート&amp;入力フォーム'!H11)</f>
        <v/>
      </c>
      <c r="H5" s="356"/>
      <c r="I5" s="356"/>
      <c r="J5" s="356"/>
      <c r="K5" s="219"/>
    </row>
    <row r="6" spans="1:12" ht="30" customHeight="1" x14ac:dyDescent="0.15">
      <c r="A6" s="204"/>
      <c r="B6" s="204"/>
      <c r="C6" s="204"/>
      <c r="D6" s="204"/>
      <c r="E6" s="339" t="s">
        <v>165</v>
      </c>
      <c r="F6" s="339"/>
      <c r="G6" s="355" t="str">
        <f>IF('チェックシート&amp;入力フォーム'!H13="","",'チェックシート&amp;入力フォーム'!H13)</f>
        <v/>
      </c>
      <c r="H6" s="355"/>
      <c r="I6" s="355"/>
      <c r="J6" s="355"/>
      <c r="K6" s="219"/>
    </row>
    <row r="7" spans="1:12" ht="30" customHeight="1" x14ac:dyDescent="0.15">
      <c r="A7" s="204"/>
      <c r="B7" s="204"/>
      <c r="C7" s="204"/>
      <c r="D7" s="204"/>
      <c r="E7" s="339" t="s">
        <v>197</v>
      </c>
      <c r="F7" s="339"/>
      <c r="G7" s="355" t="str">
        <f>IF('チェックシート&amp;入力フォーム'!H14="","",'チェックシート&amp;入力フォーム'!H14)</f>
        <v/>
      </c>
      <c r="H7" s="355"/>
      <c r="I7" s="355"/>
      <c r="J7" s="355"/>
      <c r="K7" s="219"/>
    </row>
    <row r="8" spans="1:12" ht="30" customHeight="1" x14ac:dyDescent="0.15">
      <c r="A8" s="204"/>
      <c r="B8" s="204"/>
      <c r="C8" s="204"/>
      <c r="D8" s="204"/>
      <c r="E8" s="339" t="s">
        <v>116</v>
      </c>
      <c r="F8" s="339"/>
      <c r="G8" s="340" t="str">
        <f>IF('チェックシート&amp;入力フォーム'!H15="","",'チェックシート&amp;入力フォーム'!H15)</f>
        <v/>
      </c>
      <c r="H8" s="340"/>
      <c r="I8" s="340"/>
      <c r="J8" s="340"/>
      <c r="K8" s="220"/>
      <c r="L8" s="201"/>
    </row>
    <row r="9" spans="1:12" ht="28.2" customHeight="1" x14ac:dyDescent="0.2">
      <c r="A9" s="349"/>
      <c r="B9" s="349"/>
      <c r="C9" s="349"/>
      <c r="D9" s="349"/>
      <c r="E9" s="349"/>
      <c r="F9" s="349"/>
      <c r="G9" s="349"/>
      <c r="H9" s="349"/>
      <c r="I9" s="349"/>
      <c r="J9" s="349"/>
      <c r="K9" s="202"/>
    </row>
    <row r="10" spans="1:12" ht="35.4" customHeight="1" x14ac:dyDescent="0.2">
      <c r="A10" s="350" t="s">
        <v>115</v>
      </c>
      <c r="B10" s="350"/>
      <c r="C10" s="350"/>
      <c r="D10" s="350"/>
      <c r="E10" s="350"/>
      <c r="F10" s="350"/>
      <c r="G10" s="350"/>
      <c r="H10" s="350"/>
      <c r="I10" s="350"/>
      <c r="J10" s="350"/>
      <c r="K10" s="217"/>
    </row>
    <row r="11" spans="1:12" ht="25.05" customHeight="1" x14ac:dyDescent="0.2">
      <c r="A11" s="349"/>
      <c r="B11" s="349"/>
      <c r="C11" s="349"/>
      <c r="D11" s="349"/>
      <c r="E11" s="349"/>
      <c r="F11" s="349"/>
      <c r="G11" s="349"/>
      <c r="H11" s="349"/>
      <c r="I11" s="349"/>
      <c r="J11" s="349"/>
      <c r="K11" s="202"/>
    </row>
    <row r="12" spans="1:12" s="144" customFormat="1" ht="28.8" customHeight="1" x14ac:dyDescent="0.2">
      <c r="A12" s="353" t="str">
        <f>Sheet1!E2&amp;""</f>
        <v>令和年月日付</v>
      </c>
      <c r="B12" s="353"/>
      <c r="C12" s="351" t="str">
        <f>Sheet1!F2&amp;""</f>
        <v>７港産産第号</v>
      </c>
      <c r="D12" s="351"/>
      <c r="E12" s="351"/>
      <c r="F12" s="145" t="s">
        <v>130</v>
      </c>
      <c r="G12" s="145"/>
      <c r="H12" s="145"/>
    </row>
    <row r="13" spans="1:12" s="144" customFormat="1" ht="21.6" customHeight="1" x14ac:dyDescent="0.2">
      <c r="A13" s="145" t="s">
        <v>131</v>
      </c>
      <c r="B13" s="145"/>
      <c r="C13" s="145"/>
      <c r="D13" s="145"/>
      <c r="E13" s="145"/>
      <c r="F13" s="145"/>
      <c r="G13" s="145"/>
      <c r="H13" s="145"/>
    </row>
    <row r="14" spans="1:12" s="144" customFormat="1" ht="24.6" customHeight="1" x14ac:dyDescent="0.2">
      <c r="A14" s="145" t="s">
        <v>132</v>
      </c>
      <c r="B14" s="145"/>
      <c r="C14" s="145"/>
      <c r="D14" s="145"/>
      <c r="E14" s="145"/>
      <c r="F14" s="145"/>
      <c r="G14" s="145"/>
    </row>
    <row r="15" spans="1:12" ht="25.05" customHeight="1" x14ac:dyDescent="0.2">
      <c r="A15" s="349" t="s">
        <v>114</v>
      </c>
      <c r="B15" s="349"/>
      <c r="C15" s="349"/>
      <c r="D15" s="349"/>
      <c r="E15" s="349"/>
      <c r="F15" s="349"/>
      <c r="G15" s="349"/>
      <c r="H15" s="349"/>
      <c r="I15" s="349"/>
      <c r="J15" s="349"/>
      <c r="K15" s="202"/>
    </row>
    <row r="16" spans="1:12" ht="19.95" customHeight="1" x14ac:dyDescent="0.2">
      <c r="A16" s="346" t="s">
        <v>129</v>
      </c>
      <c r="B16" s="346"/>
      <c r="C16" s="346"/>
      <c r="D16" s="346"/>
      <c r="E16" s="346"/>
      <c r="F16" s="346"/>
      <c r="G16" s="346"/>
      <c r="H16" s="204"/>
    </row>
    <row r="17" spans="1:11" ht="26.4" customHeight="1" x14ac:dyDescent="0.2">
      <c r="A17" s="204"/>
      <c r="B17" s="344" t="str">
        <f>IF('チェックシート&amp;入力フォーム'!H26="","",'チェックシート&amp;入力フォーム'!H26)</f>
        <v/>
      </c>
      <c r="C17" s="344"/>
      <c r="D17" s="344"/>
      <c r="E17" s="344" t="str">
        <f>IF('チェックシート&amp;入力フォーム'!D23="","",'チェックシート&amp;入力フォーム'!D23)</f>
        <v/>
      </c>
      <c r="F17" s="344"/>
      <c r="G17" s="344"/>
      <c r="H17" s="204"/>
    </row>
    <row r="18" spans="1:11" ht="19.95" customHeight="1" x14ac:dyDescent="0.2">
      <c r="I18" s="205"/>
    </row>
    <row r="19" spans="1:11" ht="19.95" customHeight="1" x14ac:dyDescent="0.2">
      <c r="A19" s="346" t="s">
        <v>133</v>
      </c>
      <c r="B19" s="346"/>
      <c r="C19" s="346"/>
      <c r="D19" s="346"/>
      <c r="E19" s="346"/>
      <c r="F19" s="346"/>
      <c r="G19" s="346"/>
      <c r="I19" s="205"/>
    </row>
    <row r="20" spans="1:11" s="206" customFormat="1" ht="27" customHeight="1" x14ac:dyDescent="0.15">
      <c r="B20" s="214" t="s">
        <v>134</v>
      </c>
      <c r="C20" s="214"/>
      <c r="D20" s="214"/>
      <c r="F20" s="215" t="s">
        <v>4</v>
      </c>
      <c r="G20" s="347" t="str">
        <f>IF(OR('チェックシート&amp;入力フォーム'!G53="",'チェックシート&amp;入力フォーム'!G53=0),"",'チェックシート&amp;入力フォーム'!G53)</f>
        <v/>
      </c>
      <c r="H20" s="347"/>
      <c r="I20" s="347"/>
      <c r="J20" s="143" t="s">
        <v>5</v>
      </c>
      <c r="K20" s="143"/>
    </row>
    <row r="21" spans="1:11" s="206" customFormat="1" ht="27" customHeight="1" x14ac:dyDescent="0.15">
      <c r="B21" s="214" t="s">
        <v>113</v>
      </c>
      <c r="C21" s="214"/>
      <c r="D21" s="214"/>
      <c r="F21" s="216" t="s">
        <v>4</v>
      </c>
      <c r="G21" s="345" t="str">
        <f>IF(OR('チェックシート&amp;入力フォーム'!H53="",'チェックシート&amp;入力フォーム'!H53=0),"",'チェックシート&amp;入力フォーム'!H53)</f>
        <v/>
      </c>
      <c r="H21" s="345"/>
      <c r="I21" s="345"/>
      <c r="J21" s="143" t="s">
        <v>5</v>
      </c>
      <c r="K21" s="143"/>
    </row>
    <row r="22" spans="1:11" ht="19.95" customHeight="1" x14ac:dyDescent="0.2">
      <c r="I22" s="205"/>
    </row>
    <row r="23" spans="1:11" ht="19.95" customHeight="1" x14ac:dyDescent="0.2">
      <c r="A23" s="139" t="s">
        <v>135</v>
      </c>
      <c r="I23" s="205"/>
    </row>
    <row r="24" spans="1:11" ht="6" customHeight="1" x14ac:dyDescent="0.2">
      <c r="I24" s="205"/>
    </row>
    <row r="25" spans="1:11" ht="19.95" customHeight="1" x14ac:dyDescent="0.2">
      <c r="A25" s="207" t="str">
        <f>IF(OR('チェックシート&amp;入力フォーム'!G30="",'チェックシート&amp;入力フォーム'!G30="✖"),"",'チェックシート&amp;入力フォーム'!G30)</f>
        <v/>
      </c>
      <c r="B25" s="204" t="s">
        <v>112</v>
      </c>
      <c r="C25" s="207" t="str">
        <f>IF(OR('チェックシート&amp;入力フォーム'!G31="",'チェックシート&amp;入力フォーム'!G31="✖"),"",'チェックシート&amp;入力フォーム'!G31)</f>
        <v/>
      </c>
      <c r="D25" s="343" t="s">
        <v>111</v>
      </c>
      <c r="E25" s="343"/>
      <c r="F25" s="207" t="str">
        <f>IF(OR('チェックシート&amp;入力フォーム'!G32="",'チェックシート&amp;入力フォーム'!G32="✖"),"",'チェックシート&amp;入力フォーム'!G32)</f>
        <v/>
      </c>
      <c r="G25" s="204" t="s">
        <v>110</v>
      </c>
      <c r="H25" s="207" t="str">
        <f>IF(OR('チェックシート&amp;入力フォーム'!G33="",'チェックシート&amp;入力フォーム'!G33="✖"),"",'チェックシート&amp;入力フォーム'!G33)</f>
        <v/>
      </c>
      <c r="I25" s="218" t="s">
        <v>109</v>
      </c>
      <c r="J25" s="218"/>
      <c r="K25" s="204"/>
    </row>
    <row r="26" spans="1:11" ht="19.95" customHeight="1" x14ac:dyDescent="0.2">
      <c r="I26" s="205"/>
    </row>
    <row r="27" spans="1:11" ht="19.95" customHeight="1" x14ac:dyDescent="0.2">
      <c r="A27" s="346" t="s">
        <v>136</v>
      </c>
      <c r="B27" s="346"/>
      <c r="C27" s="346"/>
      <c r="D27" s="346"/>
      <c r="E27" s="346"/>
      <c r="F27" s="346"/>
      <c r="G27" s="346"/>
      <c r="H27" s="204"/>
    </row>
    <row r="28" spans="1:11" ht="26.4" customHeight="1" x14ac:dyDescent="0.2">
      <c r="A28" s="204"/>
      <c r="B28" s="344" t="str">
        <f>IF('チェックシート&amp;入力フォーム'!H27="","",'チェックシート&amp;入力フォーム'!H27)</f>
        <v/>
      </c>
      <c r="C28" s="344"/>
      <c r="D28" s="344"/>
      <c r="E28" s="344" t="str">
        <f>IF('チェックシート&amp;入力フォーム'!D34="","",'チェックシート&amp;入力フォーム'!D34)</f>
        <v/>
      </c>
      <c r="F28" s="344"/>
      <c r="G28" s="344"/>
      <c r="H28" s="204"/>
    </row>
    <row r="29" spans="1:11" ht="19.95" customHeight="1" x14ac:dyDescent="0.2"/>
    <row r="30" spans="1:11" ht="19.95" customHeight="1" x14ac:dyDescent="0.2">
      <c r="A30" s="139" t="s">
        <v>161</v>
      </c>
    </row>
    <row r="31" spans="1:11" ht="19.95" customHeight="1" x14ac:dyDescent="0.2">
      <c r="A31" s="342" t="s">
        <v>162</v>
      </c>
      <c r="B31" s="342"/>
      <c r="C31" s="342"/>
      <c r="D31" s="342"/>
      <c r="E31" s="342"/>
      <c r="F31" s="342"/>
      <c r="G31" s="342"/>
      <c r="H31" s="208"/>
    </row>
    <row r="32" spans="1:11" ht="19.95" customHeight="1" x14ac:dyDescent="0.2">
      <c r="A32" s="209" t="s">
        <v>163</v>
      </c>
      <c r="B32" s="210"/>
      <c r="C32" s="210"/>
      <c r="D32" s="210"/>
      <c r="E32" s="210"/>
      <c r="F32" s="210"/>
      <c r="G32" s="210"/>
      <c r="H32" s="210"/>
      <c r="I32" s="210"/>
      <c r="J32" s="210"/>
      <c r="K32" s="210"/>
    </row>
    <row r="33" spans="1:11" ht="19.95" customHeight="1" x14ac:dyDescent="0.2">
      <c r="A33" s="209"/>
      <c r="B33" s="211" t="s">
        <v>164</v>
      </c>
      <c r="C33" s="210"/>
      <c r="D33" s="210"/>
      <c r="E33" s="210"/>
      <c r="F33" s="210"/>
      <c r="G33" s="210"/>
      <c r="H33" s="210"/>
      <c r="I33" s="210"/>
      <c r="J33" s="210"/>
      <c r="K33" s="210"/>
    </row>
    <row r="34" spans="1:11" ht="19.95" customHeight="1" x14ac:dyDescent="0.2">
      <c r="A34" s="341" t="s">
        <v>185</v>
      </c>
      <c r="B34" s="341"/>
      <c r="C34" s="341"/>
      <c r="D34" s="341"/>
      <c r="E34" s="341"/>
      <c r="F34" s="341"/>
      <c r="G34" s="341"/>
      <c r="H34" s="341"/>
      <c r="I34" s="341"/>
      <c r="J34" s="341"/>
      <c r="K34" s="212"/>
    </row>
    <row r="35" spans="1:11" s="140" customFormat="1" ht="19.95" customHeight="1" x14ac:dyDescent="0.2">
      <c r="A35" s="142"/>
    </row>
    <row r="36" spans="1:11" s="140" customFormat="1" ht="19.95" customHeight="1" x14ac:dyDescent="0.2">
      <c r="A36" s="142"/>
    </row>
    <row r="37" spans="1:11" s="140" customFormat="1" ht="19.95" customHeight="1" x14ac:dyDescent="0.2">
      <c r="A37" s="142"/>
      <c r="B37" s="141"/>
      <c r="C37" s="141"/>
      <c r="D37" s="141"/>
      <c r="E37" s="141"/>
      <c r="F37" s="141"/>
      <c r="G37" s="141"/>
      <c r="H37" s="141"/>
      <c r="I37" s="141"/>
      <c r="J37" s="141"/>
      <c r="K37" s="141"/>
    </row>
    <row r="38" spans="1:11" s="140" customFormat="1" ht="19.95" customHeight="1" x14ac:dyDescent="0.2">
      <c r="A38" s="142"/>
      <c r="B38" s="141"/>
      <c r="C38" s="141"/>
      <c r="D38" s="141"/>
      <c r="E38" s="141"/>
      <c r="F38" s="141"/>
      <c r="G38" s="141"/>
      <c r="H38" s="141"/>
      <c r="I38" s="141"/>
      <c r="J38" s="141"/>
      <c r="K38" s="141"/>
    </row>
    <row r="39" spans="1:11" s="140" customFormat="1" ht="19.95" customHeight="1" x14ac:dyDescent="0.2">
      <c r="A39" s="142"/>
      <c r="B39" s="141"/>
      <c r="C39" s="141"/>
      <c r="D39" s="141"/>
      <c r="E39" s="141"/>
      <c r="F39" s="141"/>
      <c r="G39" s="141"/>
      <c r="H39" s="141"/>
      <c r="I39" s="141"/>
      <c r="J39" s="141"/>
      <c r="K39" s="141"/>
    </row>
    <row r="40" spans="1:11" s="140" customFormat="1" ht="25.05" customHeight="1" x14ac:dyDescent="0.2">
      <c r="A40" s="141"/>
      <c r="B40" s="141"/>
      <c r="C40" s="141"/>
      <c r="D40" s="141"/>
      <c r="E40" s="141"/>
      <c r="F40" s="141"/>
      <c r="G40" s="141"/>
      <c r="H40" s="141"/>
      <c r="I40" s="141"/>
      <c r="J40" s="141"/>
      <c r="K40" s="141"/>
    </row>
  </sheetData>
  <sheetProtection password="CC3D" sheet="1" objects="1" scenarios="1"/>
  <mergeCells count="29">
    <mergeCell ref="A1:J1"/>
    <mergeCell ref="A15:J15"/>
    <mergeCell ref="A16:G16"/>
    <mergeCell ref="A10:J10"/>
    <mergeCell ref="A11:J11"/>
    <mergeCell ref="C12:E12"/>
    <mergeCell ref="A9:J9"/>
    <mergeCell ref="A4:J4"/>
    <mergeCell ref="A2:J2"/>
    <mergeCell ref="A3:C3"/>
    <mergeCell ref="A12:B12"/>
    <mergeCell ref="I3:J3"/>
    <mergeCell ref="G7:J7"/>
    <mergeCell ref="G6:J6"/>
    <mergeCell ref="G5:J5"/>
    <mergeCell ref="E7:F7"/>
    <mergeCell ref="E5:F5"/>
    <mergeCell ref="E6:F6"/>
    <mergeCell ref="E8:F8"/>
    <mergeCell ref="G8:J8"/>
    <mergeCell ref="A34:J34"/>
    <mergeCell ref="A31:G31"/>
    <mergeCell ref="D25:E25"/>
    <mergeCell ref="B28:G28"/>
    <mergeCell ref="B17:G17"/>
    <mergeCell ref="G21:I21"/>
    <mergeCell ref="A19:G19"/>
    <mergeCell ref="A27:G27"/>
    <mergeCell ref="G20:I20"/>
  </mergeCells>
  <phoneticPr fontId="7"/>
  <conditionalFormatting sqref="C12 A12">
    <cfRule type="containsBlanks" dxfId="3" priority="2">
      <formula>LEN(TRIM(A12))=0</formula>
    </cfRule>
  </conditionalFormatting>
  <printOptions horizontalCentered="1"/>
  <pageMargins left="0.19685039370078741" right="0.19685039370078741" top="0.62992125984251968" bottom="0.55118110236220474" header="0.35433070866141736" footer="0.3543307086614173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4" zoomScale="85" zoomScaleNormal="70" zoomScaleSheetLayoutView="85" workbookViewId="0">
      <selection activeCell="E22" sqref="E22"/>
    </sheetView>
  </sheetViews>
  <sheetFormatPr defaultRowHeight="16.2" x14ac:dyDescent="0.2"/>
  <cols>
    <col min="1" max="1" width="2.77734375" style="2" customWidth="1"/>
    <col min="2" max="5" width="29.6640625" style="2" customWidth="1"/>
    <col min="6" max="16384" width="8.88671875" style="2"/>
  </cols>
  <sheetData>
    <row r="1" spans="1:17" s="5" customFormat="1" ht="42" customHeight="1" x14ac:dyDescent="0.2">
      <c r="A1" s="358" t="s">
        <v>169</v>
      </c>
      <c r="B1" s="359"/>
      <c r="C1" s="359"/>
      <c r="D1" s="359"/>
      <c r="E1" s="359"/>
    </row>
    <row r="2" spans="1:17" ht="27" customHeight="1" x14ac:dyDescent="0.2">
      <c r="A2" s="3"/>
      <c r="D2" s="365" t="str">
        <f>IF('チェックシート&amp;入力フォーム'!H10="","",'チェックシート&amp;入力フォーム'!H10)</f>
        <v/>
      </c>
      <c r="E2" s="365"/>
      <c r="F2" s="12"/>
    </row>
    <row r="3" spans="1:17" ht="9.6" customHeight="1" x14ac:dyDescent="0.2">
      <c r="A3" s="3"/>
      <c r="E3" s="8"/>
    </row>
    <row r="4" spans="1:17" ht="48" customHeight="1" x14ac:dyDescent="0.2">
      <c r="A4" s="360" t="s">
        <v>49</v>
      </c>
      <c r="B4" s="361"/>
      <c r="C4" s="361"/>
      <c r="D4" s="361"/>
      <c r="E4" s="361"/>
    </row>
    <row r="5" spans="1:17" ht="18.600000000000001" customHeight="1" x14ac:dyDescent="0.2">
      <c r="A5" s="20"/>
      <c r="B5" s="21"/>
      <c r="C5" s="21"/>
      <c r="D5" s="21"/>
      <c r="E5" s="21"/>
    </row>
    <row r="6" spans="1:17" ht="35.4" customHeight="1" x14ac:dyDescent="0.2">
      <c r="A6" s="4"/>
      <c r="B6" s="367" t="s">
        <v>119</v>
      </c>
      <c r="C6" s="367"/>
      <c r="D6" s="366" t="str">
        <f>'チェックシート&amp;入力フォーム'!H25&amp;""</f>
        <v/>
      </c>
      <c r="E6" s="366"/>
      <c r="F6" s="13"/>
    </row>
    <row r="7" spans="1:17" ht="38.4" customHeight="1" thickBot="1" x14ac:dyDescent="0.25">
      <c r="A7" s="6"/>
      <c r="C7" s="357"/>
      <c r="D7" s="357"/>
      <c r="E7" s="357"/>
    </row>
    <row r="8" spans="1:17" ht="39" customHeight="1" thickBot="1" x14ac:dyDescent="0.25">
      <c r="B8" s="362" t="s">
        <v>41</v>
      </c>
      <c r="C8" s="363"/>
      <c r="D8" s="364" t="s">
        <v>42</v>
      </c>
      <c r="E8" s="363"/>
      <c r="Q8" s="10"/>
    </row>
    <row r="9" spans="1:17" ht="39" customHeight="1" thickBot="1" x14ac:dyDescent="0.25">
      <c r="B9" s="82" t="s">
        <v>12</v>
      </c>
      <c r="C9" s="83" t="s">
        <v>13</v>
      </c>
      <c r="D9" s="84" t="s">
        <v>12</v>
      </c>
      <c r="E9" s="83" t="s">
        <v>13</v>
      </c>
    </row>
    <row r="10" spans="1:17" ht="39" customHeight="1" x14ac:dyDescent="0.2">
      <c r="A10" s="6"/>
      <c r="B10" s="80" t="s">
        <v>44</v>
      </c>
      <c r="C10" s="81" t="str">
        <f>IF(C11="","",E22-C11)</f>
        <v/>
      </c>
      <c r="D10" s="194" t="s">
        <v>170</v>
      </c>
      <c r="E10" s="81" t="str">
        <f>IF(OR('チェックシート&amp;入力フォーム'!G38="",'チェックシート&amp;入力フォーム'!G38=0),"",'チェックシート&amp;入力フォーム'!G38)</f>
        <v/>
      </c>
    </row>
    <row r="11" spans="1:17" ht="39" customHeight="1" x14ac:dyDescent="0.2">
      <c r="A11" s="6"/>
      <c r="B11" s="68" t="s">
        <v>14</v>
      </c>
      <c r="C11" s="69" t="str">
        <f>IF(AND('チェックシート&amp;入力フォーム'!G59=0,'チェックシート&amp;入力フォーム'!G60=0),"",IF('チェックシート&amp;入力フォーム'!G59&gt;0,'チェックシート&amp;入力フォーム'!G59,'チェックシート&amp;入力フォーム'!G60))</f>
        <v/>
      </c>
      <c r="D11" s="192" t="s">
        <v>171</v>
      </c>
      <c r="E11" s="69" t="str">
        <f>IF(OR('チェックシート&amp;入力フォーム'!G39="",'チェックシート&amp;入力フォーム'!G39=0),"",'チェックシート&amp;入力フォーム'!G39)</f>
        <v/>
      </c>
    </row>
    <row r="12" spans="1:17" ht="39" customHeight="1" x14ac:dyDescent="0.2">
      <c r="A12" s="6"/>
      <c r="B12" s="70"/>
      <c r="C12" s="78"/>
      <c r="D12" s="192" t="s">
        <v>172</v>
      </c>
      <c r="E12" s="69" t="str">
        <f>IF(OR('チェックシート&amp;入力フォーム'!G40="",'チェックシート&amp;入力フォーム'!G40=0),"",'チェックシート&amp;入力フォーム'!G40)</f>
        <v/>
      </c>
      <c r="M12" s="9"/>
    </row>
    <row r="13" spans="1:17" ht="39" customHeight="1" x14ac:dyDescent="0.2">
      <c r="A13" s="6"/>
      <c r="B13" s="70"/>
      <c r="C13" s="78"/>
      <c r="D13" s="192" t="s">
        <v>173</v>
      </c>
      <c r="E13" s="69" t="str">
        <f>IF(OR('チェックシート&amp;入力フォーム'!G41="",'チェックシート&amp;入力フォーム'!G41=0),"",'チェックシート&amp;入力フォーム'!G41)</f>
        <v/>
      </c>
    </row>
    <row r="14" spans="1:17" ht="39" customHeight="1" x14ac:dyDescent="0.2">
      <c r="A14" s="6"/>
      <c r="B14" s="70"/>
      <c r="C14" s="78"/>
      <c r="D14" s="192" t="s">
        <v>174</v>
      </c>
      <c r="E14" s="69" t="str">
        <f>IF(OR('チェックシート&amp;入力フォーム'!G42="",'チェックシート&amp;入力フォーム'!G42=0),"",'チェックシート&amp;入力フォーム'!G42)</f>
        <v/>
      </c>
    </row>
    <row r="15" spans="1:17" ht="39" customHeight="1" x14ac:dyDescent="0.2">
      <c r="A15" s="6"/>
      <c r="B15" s="18"/>
      <c r="C15" s="78"/>
      <c r="D15" s="192"/>
      <c r="E15" s="69" t="str">
        <f>IF(OR('チェックシート&amp;入力フォーム'!G43="",'チェックシート&amp;入力フォーム'!G43=0),"",'チェックシート&amp;入力フォーム'!G43)</f>
        <v/>
      </c>
    </row>
    <row r="16" spans="1:17" ht="39" customHeight="1" x14ac:dyDescent="0.2">
      <c r="A16" s="6"/>
      <c r="B16" s="19"/>
      <c r="C16" s="78"/>
      <c r="D16" s="192"/>
      <c r="E16" s="69" t="str">
        <f>IF(OR('チェックシート&amp;入力フォーム'!G44="",'チェックシート&amp;入力フォーム'!G44=0),"",'チェックシート&amp;入力フォーム'!G44)</f>
        <v/>
      </c>
    </row>
    <row r="17" spans="1:6" ht="39" customHeight="1" x14ac:dyDescent="0.2">
      <c r="A17" s="6"/>
      <c r="B17" s="19"/>
      <c r="C17" s="78"/>
      <c r="D17" s="192"/>
      <c r="E17" s="69" t="str">
        <f>IF(OR('チェックシート&amp;入力フォーム'!G45="",'チェックシート&amp;入力フォーム'!G45=0),"",'チェックシート&amp;入力フォーム'!G45)</f>
        <v/>
      </c>
    </row>
    <row r="18" spans="1:6" ht="39" customHeight="1" x14ac:dyDescent="0.2">
      <c r="A18" s="6"/>
      <c r="B18" s="19"/>
      <c r="C18" s="78"/>
      <c r="D18" s="192"/>
      <c r="E18" s="69" t="str">
        <f>IF(OR('チェックシート&amp;入力フォーム'!G46="",'チェックシート&amp;入力フォーム'!G46=0),"",'チェックシート&amp;入力フォーム'!G46)</f>
        <v/>
      </c>
    </row>
    <row r="19" spans="1:6" ht="39" customHeight="1" x14ac:dyDescent="0.2">
      <c r="A19" s="6"/>
      <c r="B19" s="19"/>
      <c r="C19" s="78"/>
      <c r="D19" s="192"/>
      <c r="E19" s="69" t="str">
        <f>IF(OR('チェックシート&amp;入力フォーム'!G47="",'チェックシート&amp;入力フォーム'!G47=0),"",'チェックシート&amp;入力フォーム'!G47)</f>
        <v/>
      </c>
    </row>
    <row r="20" spans="1:6" ht="39" customHeight="1" x14ac:dyDescent="0.2">
      <c r="A20" s="6"/>
      <c r="B20" s="19"/>
      <c r="C20" s="78"/>
      <c r="D20" s="192"/>
      <c r="E20" s="69" t="str">
        <f>IF(OR('チェックシート&amp;入力フォーム'!G48="",'チェックシート&amp;入力フォーム'!G48=0),"",'チェックシート&amp;入力フォーム'!G48)</f>
        <v/>
      </c>
    </row>
    <row r="21" spans="1:6" ht="39" customHeight="1" thickBot="1" x14ac:dyDescent="0.25">
      <c r="A21" s="6"/>
      <c r="B21" s="74"/>
      <c r="C21" s="86"/>
      <c r="D21" s="193"/>
      <c r="E21" s="85" t="str">
        <f>IF(OR('チェックシート&amp;入力フォーム'!G49="",'チェックシート&amp;入力フォーム'!G49=0),"",'チェックシート&amp;入力フォーム'!G49)</f>
        <v/>
      </c>
    </row>
    <row r="22" spans="1:6" ht="39" customHeight="1" thickBot="1" x14ac:dyDescent="0.25">
      <c r="A22" s="7"/>
      <c r="B22" s="75" t="s">
        <v>43</v>
      </c>
      <c r="C22" s="79">
        <f>SUM(C10:C21)</f>
        <v>0</v>
      </c>
      <c r="D22" s="77" t="s">
        <v>43</v>
      </c>
      <c r="E22" s="76">
        <f>SUM(E10:E21)</f>
        <v>0</v>
      </c>
    </row>
    <row r="23" spans="1:6" ht="18.600000000000001" customHeight="1" x14ac:dyDescent="0.2">
      <c r="A23" s="7"/>
      <c r="B23" s="15"/>
      <c r="C23" s="71"/>
      <c r="D23" s="67"/>
      <c r="E23" s="72"/>
    </row>
    <row r="24" spans="1:6" ht="30" customHeight="1" x14ac:dyDescent="0.2">
      <c r="A24" s="6"/>
      <c r="B24" s="73"/>
      <c r="C24" s="87"/>
      <c r="D24" s="146" t="s">
        <v>53</v>
      </c>
      <c r="E24" s="146" t="str">
        <f>'チェックシート&amp;入力フォーム'!H11&amp;""</f>
        <v/>
      </c>
    </row>
    <row r="25" spans="1:6" ht="30" customHeight="1" x14ac:dyDescent="0.2">
      <c r="A25" s="6"/>
      <c r="B25" s="73"/>
      <c r="C25" s="88"/>
      <c r="D25" s="146" t="s">
        <v>38</v>
      </c>
      <c r="E25" s="147" t="e">
        <f>'チェックシート&amp;入力フォーム'!#REF!&amp;""&amp;" "&amp;'チェックシート&amp;入力フォーム'!H15&amp;""</f>
        <v>#REF!</v>
      </c>
      <c r="F25" s="14"/>
    </row>
    <row r="26" spans="1:6" ht="30" customHeight="1" x14ac:dyDescent="0.2">
      <c r="A26" s="6"/>
      <c r="B26" s="73"/>
      <c r="C26" s="88"/>
      <c r="D26" s="146" t="s">
        <v>52</v>
      </c>
      <c r="E26" s="146" t="str">
        <f>'チェックシート&amp;入力フォーム'!H17&amp;""</f>
        <v/>
      </c>
    </row>
    <row r="27" spans="1:6" ht="30" customHeight="1" x14ac:dyDescent="0.2">
      <c r="A27" s="6"/>
      <c r="B27" s="73"/>
      <c r="C27" s="87"/>
      <c r="D27" s="146" t="s">
        <v>54</v>
      </c>
      <c r="E27" s="146" t="str">
        <f>'チェックシート&amp;入力フォーム'!H19&amp;""</f>
        <v/>
      </c>
    </row>
  </sheetData>
  <sheetProtection password="CC3D" sheet="1" objects="1" scenarios="1"/>
  <mergeCells count="8">
    <mergeCell ref="C7:E7"/>
    <mergeCell ref="A1:E1"/>
    <mergeCell ref="A4:E4"/>
    <mergeCell ref="B8:C8"/>
    <mergeCell ref="D8:E8"/>
    <mergeCell ref="D2:E2"/>
    <mergeCell ref="D6:E6"/>
    <mergeCell ref="B6:C6"/>
  </mergeCells>
  <phoneticPr fontId="7"/>
  <conditionalFormatting sqref="D24:D25 D27">
    <cfRule type="containsBlanks" dxfId="2" priority="3">
      <formula>LEN(TRIM(D24))=0</formula>
    </cfRule>
  </conditionalFormatting>
  <conditionalFormatting sqref="D26">
    <cfRule type="containsBlanks" dxfId="1"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4"/>
  <sheetViews>
    <sheetView topLeftCell="A13" zoomScale="85" zoomScaleNormal="85" zoomScaleSheetLayoutView="100" workbookViewId="0">
      <selection activeCell="E21" sqref="E21"/>
    </sheetView>
  </sheetViews>
  <sheetFormatPr defaultRowHeight="18.600000000000001" x14ac:dyDescent="0.2"/>
  <cols>
    <col min="1" max="3" width="24.109375" style="1" customWidth="1"/>
    <col min="4" max="4" width="4.109375" style="1" customWidth="1"/>
    <col min="5" max="5" width="2.44140625" style="1" customWidth="1"/>
    <col min="6" max="6" width="4.109375" style="1" customWidth="1"/>
    <col min="7" max="8" width="8.33203125" style="1" customWidth="1"/>
    <col min="9" max="16384" width="8.88671875" style="1"/>
  </cols>
  <sheetData>
    <row r="1" spans="1:9" ht="55.2" customHeight="1" thickBot="1" x14ac:dyDescent="0.25">
      <c r="A1" s="368" t="s">
        <v>157</v>
      </c>
      <c r="B1" s="369"/>
      <c r="C1" s="369"/>
      <c r="D1" s="369"/>
      <c r="E1" s="369"/>
      <c r="F1" s="369"/>
      <c r="G1" s="369"/>
      <c r="H1" s="369"/>
    </row>
    <row r="2" spans="1:9" s="11" customFormat="1" ht="29.4" customHeight="1" x14ac:dyDescent="0.2">
      <c r="A2" s="195" t="s">
        <v>55</v>
      </c>
      <c r="B2" s="377" t="str">
        <f>'チェックシート&amp;入力フォーム'!H11&amp;""</f>
        <v/>
      </c>
      <c r="C2" s="377"/>
      <c r="D2" s="377"/>
      <c r="E2" s="377"/>
      <c r="F2" s="377"/>
      <c r="G2" s="377"/>
      <c r="H2" s="378"/>
    </row>
    <row r="3" spans="1:9" s="11" customFormat="1" ht="29.4" customHeight="1" x14ac:dyDescent="0.2">
      <c r="A3" s="196" t="s">
        <v>78</v>
      </c>
      <c r="B3" s="379" t="str">
        <f>'チェックシート&amp;入力フォーム'!H25&amp;""</f>
        <v/>
      </c>
      <c r="C3" s="379"/>
      <c r="D3" s="379"/>
      <c r="E3" s="379"/>
      <c r="F3" s="379"/>
      <c r="G3" s="379"/>
      <c r="H3" s="380"/>
    </row>
    <row r="4" spans="1:9" s="11" customFormat="1" ht="29.4" customHeight="1" x14ac:dyDescent="0.2">
      <c r="A4" s="196" t="s">
        <v>80</v>
      </c>
      <c r="B4" s="398" t="str">
        <f>'チェックシート&amp;入力フォーム'!H17&amp;""</f>
        <v/>
      </c>
      <c r="C4" s="399"/>
      <c r="D4" s="399"/>
      <c r="E4" s="399"/>
      <c r="F4" s="399"/>
      <c r="G4" s="399"/>
      <c r="H4" s="400"/>
    </row>
    <row r="5" spans="1:9" s="11" customFormat="1" ht="29.4" customHeight="1" x14ac:dyDescent="0.2">
      <c r="A5" s="196" t="s">
        <v>159</v>
      </c>
      <c r="B5" s="398" t="str">
        <f>'チェックシート&amp;入力フォーム'!H19&amp;""</f>
        <v/>
      </c>
      <c r="C5" s="399"/>
      <c r="D5" s="399"/>
      <c r="E5" s="399"/>
      <c r="F5" s="399"/>
      <c r="G5" s="399"/>
      <c r="H5" s="400"/>
    </row>
    <row r="6" spans="1:9" s="11" customFormat="1" ht="29.4" customHeight="1" x14ac:dyDescent="0.2">
      <c r="A6" s="196" t="s">
        <v>160</v>
      </c>
      <c r="B6" s="398" t="str">
        <f>'チェックシート&amp;入力フォーム'!H20&amp;""</f>
        <v/>
      </c>
      <c r="C6" s="399"/>
      <c r="D6" s="399"/>
      <c r="E6" s="399"/>
      <c r="F6" s="399"/>
      <c r="G6" s="399"/>
      <c r="H6" s="400"/>
    </row>
    <row r="7" spans="1:9" s="11" customFormat="1" ht="29.4" customHeight="1" thickBot="1" x14ac:dyDescent="0.25">
      <c r="A7" s="197" t="s">
        <v>158</v>
      </c>
      <c r="B7" s="401" t="str">
        <f>'チェックシート&amp;入力フォーム'!H21&amp;""</f>
        <v/>
      </c>
      <c r="C7" s="402"/>
      <c r="D7" s="402"/>
      <c r="E7" s="402"/>
      <c r="F7" s="402"/>
      <c r="G7" s="402"/>
      <c r="H7" s="403"/>
    </row>
    <row r="8" spans="1:9" s="11" customFormat="1" ht="62.4" customHeight="1" x14ac:dyDescent="0.2">
      <c r="A8" s="381" t="s">
        <v>83</v>
      </c>
      <c r="B8" s="381"/>
      <c r="C8" s="381"/>
      <c r="D8" s="381"/>
      <c r="E8" s="381"/>
      <c r="F8" s="381"/>
      <c r="G8" s="381"/>
      <c r="H8" s="381"/>
    </row>
    <row r="9" spans="1:9" s="11" customFormat="1" ht="37.200000000000003" customHeight="1" x14ac:dyDescent="0.2">
      <c r="A9" s="376" t="s">
        <v>56</v>
      </c>
      <c r="B9" s="376"/>
      <c r="C9" s="376"/>
      <c r="D9" s="376"/>
      <c r="E9" s="376"/>
      <c r="F9" s="376"/>
      <c r="G9" s="376"/>
      <c r="H9" s="376"/>
    </row>
    <row r="10" spans="1:9" s="11" customFormat="1" ht="37.200000000000003" customHeight="1" x14ac:dyDescent="0.2">
      <c r="A10" s="370" t="s">
        <v>57</v>
      </c>
      <c r="B10" s="370"/>
      <c r="C10" s="370"/>
      <c r="D10" s="423" t="str">
        <f>'チェックシート&amp;入力フォーム'!A65&amp;""</f>
        <v/>
      </c>
      <c r="E10" s="424"/>
      <c r="F10" s="424"/>
      <c r="G10" s="424"/>
      <c r="H10" s="425"/>
    </row>
    <row r="11" spans="1:9" s="11" customFormat="1" ht="37.200000000000003" customHeight="1" x14ac:dyDescent="0.2">
      <c r="A11" s="370" t="s">
        <v>58</v>
      </c>
      <c r="B11" s="370"/>
      <c r="C11" s="370"/>
      <c r="D11" s="423" t="str">
        <f>'チェックシート&amp;入力フォーム'!A66&amp;""</f>
        <v/>
      </c>
      <c r="E11" s="424"/>
      <c r="F11" s="424"/>
      <c r="G11" s="424"/>
      <c r="H11" s="425"/>
      <c r="I11" s="17"/>
    </row>
    <row r="12" spans="1:9" s="11" customFormat="1" ht="24" customHeight="1" x14ac:dyDescent="0.2">
      <c r="A12" s="382"/>
      <c r="B12" s="382"/>
      <c r="C12" s="382"/>
      <c r="D12" s="382"/>
      <c r="E12" s="382"/>
      <c r="F12" s="382"/>
      <c r="G12" s="382"/>
      <c r="H12" s="382"/>
    </row>
    <row r="13" spans="1:9" s="11" customFormat="1" ht="37.200000000000003" customHeight="1" x14ac:dyDescent="0.2">
      <c r="A13" s="371" t="s">
        <v>79</v>
      </c>
      <c r="B13" s="371"/>
      <c r="C13" s="371"/>
      <c r="D13" s="420" t="s">
        <v>84</v>
      </c>
      <c r="E13" s="421"/>
      <c r="F13" s="422"/>
      <c r="G13" s="372" t="s">
        <v>81</v>
      </c>
      <c r="H13" s="372"/>
    </row>
    <row r="14" spans="1:9" s="11" customFormat="1" ht="12.6" customHeight="1" x14ac:dyDescent="0.2">
      <c r="A14" s="389" t="s">
        <v>85</v>
      </c>
      <c r="B14" s="390"/>
      <c r="C14" s="390"/>
      <c r="D14" s="98"/>
      <c r="E14" s="96"/>
      <c r="F14" s="99"/>
      <c r="G14" s="388"/>
      <c r="H14" s="388"/>
    </row>
    <row r="15" spans="1:9" s="11" customFormat="1" ht="12.6" customHeight="1" x14ac:dyDescent="0.2">
      <c r="A15" s="391"/>
      <c r="B15" s="392"/>
      <c r="C15" s="392"/>
      <c r="D15" s="100"/>
      <c r="E15" s="95" t="str">
        <f>'チェックシート&amp;入力フォーム'!A67&amp;""</f>
        <v/>
      </c>
      <c r="F15" s="101"/>
      <c r="G15" s="388"/>
      <c r="H15" s="388"/>
    </row>
    <row r="16" spans="1:9" s="16" customFormat="1" ht="12.6" customHeight="1" x14ac:dyDescent="0.2">
      <c r="A16" s="393"/>
      <c r="B16" s="394"/>
      <c r="C16" s="394"/>
      <c r="D16" s="100"/>
      <c r="F16" s="103"/>
      <c r="G16" s="388"/>
      <c r="H16" s="388"/>
    </row>
    <row r="17" spans="1:8" s="16" customFormat="1" ht="12" customHeight="1" x14ac:dyDescent="0.2">
      <c r="A17" s="389" t="s">
        <v>153</v>
      </c>
      <c r="B17" s="390"/>
      <c r="C17" s="390"/>
      <c r="D17" s="98"/>
      <c r="E17" s="104"/>
      <c r="F17" s="105"/>
      <c r="G17" s="388"/>
      <c r="H17" s="388"/>
    </row>
    <row r="18" spans="1:8" s="16" customFormat="1" ht="12.6" customHeight="1" x14ac:dyDescent="0.2">
      <c r="A18" s="391"/>
      <c r="B18" s="392"/>
      <c r="C18" s="392"/>
      <c r="D18" s="100"/>
      <c r="E18" s="90" t="str">
        <f>'チェックシート&amp;入力フォーム'!A68&amp;""</f>
        <v/>
      </c>
      <c r="F18" s="103"/>
      <c r="G18" s="388"/>
      <c r="H18" s="388"/>
    </row>
    <row r="19" spans="1:8" s="16" customFormat="1" ht="12" customHeight="1" x14ac:dyDescent="0.2">
      <c r="A19" s="393"/>
      <c r="B19" s="394"/>
      <c r="C19" s="394"/>
      <c r="D19" s="100"/>
      <c r="F19" s="103"/>
      <c r="G19" s="388"/>
      <c r="H19" s="388"/>
    </row>
    <row r="20" spans="1:8" s="16" customFormat="1" ht="12" customHeight="1" x14ac:dyDescent="0.2">
      <c r="A20" s="373" t="s">
        <v>184</v>
      </c>
      <c r="B20" s="390"/>
      <c r="C20" s="390"/>
      <c r="D20" s="233"/>
      <c r="E20" s="104"/>
      <c r="F20" s="105"/>
      <c r="G20" s="388"/>
      <c r="H20" s="388"/>
    </row>
    <row r="21" spans="1:8" s="16" customFormat="1" ht="12.6" customHeight="1" x14ac:dyDescent="0.2">
      <c r="A21" s="391"/>
      <c r="B21" s="392"/>
      <c r="C21" s="392"/>
      <c r="D21" s="234"/>
      <c r="E21" s="90" t="str">
        <f>'チェックシート&amp;入力フォーム'!A69&amp;""</f>
        <v/>
      </c>
      <c r="F21" s="103"/>
      <c r="G21" s="388"/>
      <c r="H21" s="388"/>
    </row>
    <row r="22" spans="1:8" s="16" customFormat="1" ht="12" customHeight="1" x14ac:dyDescent="0.2">
      <c r="A22" s="393"/>
      <c r="B22" s="394"/>
      <c r="C22" s="394"/>
      <c r="D22" s="234"/>
      <c r="F22" s="103"/>
      <c r="G22" s="388"/>
      <c r="H22" s="388"/>
    </row>
    <row r="23" spans="1:8" s="16" customFormat="1" ht="49.2" customHeight="1" x14ac:dyDescent="0.2">
      <c r="A23" s="373" t="s">
        <v>191</v>
      </c>
      <c r="B23" s="374"/>
      <c r="C23" s="375"/>
      <c r="D23" s="108"/>
      <c r="E23" s="109"/>
      <c r="F23" s="110"/>
      <c r="G23" s="383"/>
      <c r="H23" s="383"/>
    </row>
    <row r="24" spans="1:8" s="16" customFormat="1" ht="37.200000000000003" customHeight="1" x14ac:dyDescent="0.2">
      <c r="A24" s="395" t="s">
        <v>188</v>
      </c>
      <c r="B24" s="396"/>
      <c r="C24" s="397"/>
      <c r="D24" s="232"/>
      <c r="E24" s="111"/>
      <c r="F24" s="235"/>
      <c r="G24" s="383"/>
      <c r="H24" s="383"/>
    </row>
    <row r="25" spans="1:8" s="16" customFormat="1" ht="33.6" customHeight="1" x14ac:dyDescent="0.2">
      <c r="A25" s="395" t="s">
        <v>189</v>
      </c>
      <c r="B25" s="396"/>
      <c r="C25" s="397"/>
      <c r="D25" s="232"/>
      <c r="E25" s="94" t="str">
        <f>'チェックシート&amp;入力フォーム'!A70&amp;""</f>
        <v/>
      </c>
      <c r="F25" s="235"/>
      <c r="G25" s="383"/>
      <c r="H25" s="383"/>
    </row>
    <row r="26" spans="1:8" s="16" customFormat="1" ht="22.8" customHeight="1" x14ac:dyDescent="0.2">
      <c r="A26" s="395" t="s">
        <v>187</v>
      </c>
      <c r="B26" s="396"/>
      <c r="C26" s="397"/>
      <c r="D26" s="107"/>
      <c r="F26" s="89"/>
      <c r="G26" s="383"/>
      <c r="H26" s="383"/>
    </row>
    <row r="27" spans="1:8" s="16" customFormat="1" ht="52.2" customHeight="1" x14ac:dyDescent="0.2">
      <c r="A27" s="385" t="s">
        <v>190</v>
      </c>
      <c r="B27" s="386"/>
      <c r="C27" s="387"/>
      <c r="D27" s="107"/>
      <c r="E27" s="111"/>
      <c r="F27" s="89"/>
      <c r="G27" s="383"/>
      <c r="H27" s="383"/>
    </row>
    <row r="28" spans="1:8" s="16" customFormat="1" ht="19.8" customHeight="1" x14ac:dyDescent="0.2">
      <c r="A28" s="413" t="s">
        <v>82</v>
      </c>
      <c r="B28" s="414"/>
      <c r="C28" s="415"/>
      <c r="D28" s="107"/>
      <c r="E28" s="111"/>
      <c r="F28" s="89"/>
      <c r="G28" s="384"/>
      <c r="H28" s="384"/>
    </row>
    <row r="29" spans="1:8" s="16" customFormat="1" ht="13.2" customHeight="1" x14ac:dyDescent="0.2">
      <c r="A29" s="373" t="s">
        <v>154</v>
      </c>
      <c r="B29" s="374"/>
      <c r="C29" s="374"/>
      <c r="D29" s="112"/>
      <c r="E29" s="109"/>
      <c r="F29" s="106"/>
      <c r="G29" s="383"/>
      <c r="H29" s="383"/>
    </row>
    <row r="30" spans="1:8" s="16" customFormat="1" ht="13.2" customHeight="1" x14ac:dyDescent="0.2">
      <c r="A30" s="416"/>
      <c r="B30" s="417"/>
      <c r="C30" s="417"/>
      <c r="D30" s="107"/>
      <c r="E30" s="94" t="str">
        <f>'チェックシート&amp;入力フォーム'!A71&amp;""</f>
        <v/>
      </c>
      <c r="F30" s="113"/>
      <c r="G30" s="383"/>
      <c r="H30" s="383"/>
    </row>
    <row r="31" spans="1:8" s="16" customFormat="1" ht="13.2" customHeight="1" x14ac:dyDescent="0.2">
      <c r="A31" s="418"/>
      <c r="B31" s="419"/>
      <c r="C31" s="419"/>
      <c r="D31" s="114"/>
      <c r="E31" s="97"/>
      <c r="F31" s="102"/>
      <c r="G31" s="383"/>
      <c r="H31" s="383"/>
    </row>
    <row r="32" spans="1:8" s="16" customFormat="1" ht="12.6" customHeight="1" x14ac:dyDescent="0.2">
      <c r="A32" s="404" t="s">
        <v>86</v>
      </c>
      <c r="B32" s="405"/>
      <c r="C32" s="406"/>
      <c r="D32" s="117"/>
      <c r="E32" s="116"/>
      <c r="F32" s="118"/>
      <c r="G32" s="383"/>
      <c r="H32" s="383"/>
    </row>
    <row r="33" spans="1:8" s="16" customFormat="1" ht="12.6" customHeight="1" x14ac:dyDescent="0.2">
      <c r="A33" s="407"/>
      <c r="B33" s="408"/>
      <c r="C33" s="409"/>
      <c r="D33" s="119"/>
      <c r="E33" s="115" t="str">
        <f>'チェックシート&amp;入力フォーム'!A72&amp;""</f>
        <v/>
      </c>
      <c r="F33" s="120"/>
      <c r="G33" s="383"/>
      <c r="H33" s="383"/>
    </row>
    <row r="34" spans="1:8" s="16" customFormat="1" ht="12.6" customHeight="1" x14ac:dyDescent="0.2">
      <c r="A34" s="410"/>
      <c r="B34" s="411"/>
      <c r="C34" s="412"/>
      <c r="D34" s="121"/>
      <c r="E34" s="122"/>
      <c r="F34" s="123"/>
      <c r="G34" s="383"/>
      <c r="H34" s="383"/>
    </row>
  </sheetData>
  <mergeCells count="40">
    <mergeCell ref="B5:H5"/>
    <mergeCell ref="B6:H6"/>
    <mergeCell ref="B7:H7"/>
    <mergeCell ref="B4:H4"/>
    <mergeCell ref="A32:C34"/>
    <mergeCell ref="G32:G34"/>
    <mergeCell ref="H32:H34"/>
    <mergeCell ref="A28:C28"/>
    <mergeCell ref="A29:C31"/>
    <mergeCell ref="G29:G31"/>
    <mergeCell ref="H29:H31"/>
    <mergeCell ref="D13:F13"/>
    <mergeCell ref="D10:H10"/>
    <mergeCell ref="D11:H11"/>
    <mergeCell ref="A24:C24"/>
    <mergeCell ref="A25:C25"/>
    <mergeCell ref="H17:H19"/>
    <mergeCell ref="A14:C16"/>
    <mergeCell ref="A26:C26"/>
    <mergeCell ref="H23:H28"/>
    <mergeCell ref="A17:C19"/>
    <mergeCell ref="A20:C22"/>
    <mergeCell ref="G20:G22"/>
    <mergeCell ref="H20:H22"/>
    <mergeCell ref="A1:H1"/>
    <mergeCell ref="A10:C10"/>
    <mergeCell ref="A13:C13"/>
    <mergeCell ref="G13:H13"/>
    <mergeCell ref="A23:C23"/>
    <mergeCell ref="A11:C11"/>
    <mergeCell ref="A9:H9"/>
    <mergeCell ref="B2:H2"/>
    <mergeCell ref="B3:H3"/>
    <mergeCell ref="A8:H8"/>
    <mergeCell ref="A12:H12"/>
    <mergeCell ref="G23:G28"/>
    <mergeCell ref="A27:C27"/>
    <mergeCell ref="G14:G16"/>
    <mergeCell ref="H14:H16"/>
    <mergeCell ref="G17:G19"/>
  </mergeCells>
  <phoneticPr fontId="7"/>
  <conditionalFormatting sqref="A5:A6 B2:B7">
    <cfRule type="containsBlanks" dxfId="0" priority="3">
      <formula>LEN(TRIM(A2))=0</formula>
    </cfRule>
  </conditionalFormatting>
  <printOptions horizontalCentered="1" verticalCentered="1"/>
  <pageMargins left="0.61" right="0.64" top="0.55118110236220474" bottom="0.62992125984251968"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チェックシート&amp;入力フォーム</vt:lpstr>
      <vt:lpstr>Sheet1</vt:lpstr>
      <vt:lpstr>第10号様式（実績報告書）</vt:lpstr>
      <vt:lpstr>第１１号様式（収支決算書）</vt:lpstr>
      <vt:lpstr>実績報告確認シート</vt:lpstr>
      <vt:lpstr>'チェックシート&amp;入力フォーム'!Print_Area</vt:lpstr>
      <vt:lpstr>'第10号様式（実績報告書）'!Print_Area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2025-04-18T02:14:47Z</cp:lastPrinted>
  <dcterms:created xsi:type="dcterms:W3CDTF">2018-02-23T09:04:45Z</dcterms:created>
  <dcterms:modified xsi:type="dcterms:W3CDTF">2025-04-28T02:50:00Z</dcterms:modified>
  <cp:category/>
  <cp:contentStatus/>
</cp:coreProperties>
</file>