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F074BF1E-416A-4E8D-9550-CDF284725F8D}"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'チェックシート&amp;入力フォーム'!$A$29:$H$35</definedName>
    <definedName name="_xlnm.Print_Area" localSheetId="0">'チェックシート&amp;入力フォーム'!$A$1:$P$69</definedName>
    <definedName name="_xlnm.Print_Area" localSheetId="2">'第10号様式（実績報告書）'!$A$1:$H$32</definedName>
    <definedName name="_xlnm.Print_Area" localSheetId="3">'第１１号様式（事業実績書）'!$A$1:$E$12</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3" l="1"/>
  <c r="C6" i="24"/>
  <c r="B5" i="18" l="1"/>
  <c r="D4" i="18"/>
  <c r="D5" i="18"/>
  <c r="E2" i="25" l="1"/>
  <c r="O39" i="22" l="1"/>
  <c r="O58" i="22" l="1"/>
  <c r="O57" i="22"/>
  <c r="O59" i="22"/>
  <c r="O60" i="22"/>
  <c r="O61" i="22"/>
  <c r="O62" i="22"/>
  <c r="O63" i="22"/>
  <c r="O64" i="22"/>
  <c r="E37" i="18"/>
  <c r="E34" i="18"/>
  <c r="E26" i="18"/>
  <c r="E19" i="18"/>
  <c r="E16" i="18"/>
  <c r="E13" i="18"/>
  <c r="D9" i="18"/>
  <c r="D8" i="18"/>
  <c r="B4" i="18"/>
  <c r="E27" i="23" l="1"/>
  <c r="E26" i="23"/>
  <c r="E25" i="23"/>
  <c r="E24" i="23"/>
  <c r="E11" i="23"/>
  <c r="E12" i="23"/>
  <c r="E14" i="23"/>
  <c r="E15" i="23"/>
  <c r="E16" i="23"/>
  <c r="E17" i="23"/>
  <c r="E18" i="23"/>
  <c r="E19" i="23"/>
  <c r="E20" i="23"/>
  <c r="E21" i="23"/>
  <c r="E10" i="23"/>
  <c r="F12" i="24"/>
  <c r="D12" i="24"/>
  <c r="B12" i="24"/>
  <c r="B9" i="24"/>
  <c r="G2" i="9"/>
  <c r="O26" i="22"/>
  <c r="O18" i="22"/>
  <c r="O22" i="22"/>
  <c r="E19" i="9"/>
  <c r="F2" i="25"/>
  <c r="E22" i="23" l="1"/>
  <c r="C8" i="24"/>
  <c r="B3" i="18" l="1"/>
  <c r="D2" i="23" l="1"/>
  <c r="C6" i="23"/>
  <c r="G54" i="22" l="1"/>
  <c r="H54" i="22"/>
  <c r="E23" i="9" s="1"/>
  <c r="O31" i="22"/>
  <c r="O32" i="22"/>
  <c r="O33" i="22"/>
  <c r="O34" i="22"/>
  <c r="O35" i="22"/>
  <c r="O30" i="22"/>
  <c r="D14" i="23"/>
  <c r="D11" i="23"/>
  <c r="D12" i="23"/>
  <c r="D13" i="23"/>
  <c r="D10" i="23"/>
  <c r="O40" i="22"/>
  <c r="O41" i="22"/>
  <c r="O42" i="22"/>
  <c r="O43" i="22"/>
  <c r="O44" i="22"/>
  <c r="O45" i="22"/>
  <c r="O46" i="22"/>
  <c r="O47" i="22"/>
  <c r="O48" i="22"/>
  <c r="O49" i="22"/>
  <c r="O50" i="22"/>
  <c r="O51" i="22"/>
  <c r="O52" i="22"/>
  <c r="O53" i="22"/>
  <c r="O28" i="22"/>
  <c r="I55" i="22" l="1"/>
  <c r="J55" i="22" s="1"/>
  <c r="O11" i="22"/>
  <c r="O12" i="22"/>
  <c r="O13" i="22"/>
  <c r="O14" i="22"/>
  <c r="O15" i="22"/>
  <c r="O16" i="22"/>
  <c r="O17" i="22"/>
  <c r="O19" i="22"/>
  <c r="O20" i="22"/>
  <c r="O21" i="22"/>
  <c r="O10" i="22"/>
  <c r="E22" i="9"/>
  <c r="B10" i="24"/>
  <c r="C7" i="24"/>
  <c r="B5" i="24"/>
  <c r="D2" i="24"/>
  <c r="F7" i="9"/>
  <c r="O65" i="22" l="1"/>
  <c r="A67" i="22" s="1"/>
  <c r="C11" i="23"/>
  <c r="G8" i="9"/>
  <c r="F8" i="9" l="1"/>
  <c r="B2" i="18" l="1"/>
  <c r="F6" i="9"/>
  <c r="F5" i="9"/>
  <c r="C10" i="23"/>
  <c r="C22" i="23" s="1"/>
</calcChain>
</file>

<file path=xl/sharedStrings.xml><?xml version="1.0" encoding="utf-8"?>
<sst xmlns="http://schemas.openxmlformats.org/spreadsheetml/2006/main" count="259" uniqueCount="204">
  <si>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</si>
  <si>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</si>
  <si>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</si>
  <si>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</si>
  <si>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</si>
  <si>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個人事業者は代表、法人は代表取締役などを記載※法人は履歴事項全部証明書と一致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3" eb="25">
      <t>ホウジン</t>
    </rPh>
    <rPh sb="26" eb="35">
      <t>リレキジコウゼンブショウメイショ</t>
    </rPh>
    <rPh sb="36" eb="38">
      <t>イッチ</t>
    </rPh>
    <phoneticPr fontId="5"/>
  </si>
  <si>
    <t>入力</t>
    <rPh sb="0" eb="2">
      <t>ニュウリョク</t>
    </rPh>
    <phoneticPr fontId="5"/>
  </si>
  <si>
    <t>金</t>
    <rPh sb="0" eb="1">
      <t>キン</t>
    </rPh>
    <phoneticPr fontId="5"/>
  </si>
  <si>
    <t>円</t>
    <rPh sb="0" eb="1">
      <t>エン</t>
    </rPh>
    <phoneticPr fontId="5"/>
  </si>
  <si>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</si>
  <si>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</si>
  <si>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</si>
  <si>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</si>
  <si>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</si>
  <si>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</si>
  <si>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令和6年●月●日と表示されていれば可。</t>
    <rPh sb="0" eb="2">
      <t>レイワ</t>
    </rPh>
    <rPh sb="3" eb="4">
      <t>ネン</t>
    </rPh>
    <rPh sb="5" eb="6">
      <t>ガツ</t>
    </rPh>
    <rPh sb="7" eb="8">
      <t>ニチ</t>
    </rPh>
    <rPh sb="9" eb="11">
      <t>ヒョウジ</t>
    </rPh>
    <rPh sb="17" eb="18">
      <t>カ</t>
    </rPh>
    <phoneticPr fontId="5"/>
  </si>
  <si>
    <t>カブシキガイシャミナト</t>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</si>
  <si>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</si>
  <si>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</si>
  <si>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</si>
  <si>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</si>
  <si>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</si>
  <si>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</si>
  <si>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</si>
  <si>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</si>
  <si>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</si>
  <si>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</si>
  <si>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</si>
  <si>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</si>
  <si>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</si>
  <si>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</si>
  <si>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</si>
  <si>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</si>
  <si>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</si>
  <si>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</si>
  <si>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</si>
  <si>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</si>
  <si>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</si>
  <si>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</si>
  <si>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</si>
  <si>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</si>
  <si>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</si>
  <si>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</si>
  <si>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</si>
  <si>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</si>
  <si>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</si>
  <si>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</si>
  <si>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</si>
  <si>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</si>
  <si>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</si>
  <si>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</si>
  <si>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</si>
  <si>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</si>
  <si>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</si>
  <si>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</si>
  <si>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</si>
  <si>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</si>
  <si>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</si>
  <si>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</si>
  <si>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</si>
  <si>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</si>
  <si>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</si>
  <si>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</si>
  <si>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</si>
  <si>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</si>
  <si>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</si>
  <si>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</si>
  <si>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</si>
  <si>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</si>
  <si>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</si>
  <si>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</si>
  <si>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</si>
  <si>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</si>
  <si>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</si>
  <si>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</si>
  <si>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</si>
  <si>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</si>
  <si>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</si>
  <si>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</si>
  <si>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</si>
  <si>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</si>
  <si>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</si>
  <si>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</si>
  <si>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</si>
  <si>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</si>
  <si>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</si>
  <si>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</si>
  <si>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</si>
  <si>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</si>
  <si>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</si>
  <si>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</si>
  <si>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</si>
  <si>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（４）補助対象経費の支払いを確認できる書類（領収書）</t>
    <phoneticPr fontId="5"/>
  </si>
  <si>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</si>
  <si>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</si>
  <si>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</si>
  <si>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</si>
  <si>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</si>
  <si>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</si>
  <si>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</si>
  <si>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総務課　</t>
    <rPh sb="0" eb="2">
      <t>ソウム</t>
    </rPh>
    <rPh sb="2" eb="3">
      <t>カ</t>
    </rPh>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</si>
  <si>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</si>
  <si>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</si>
  <si>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</si>
  <si>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</si>
  <si>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</si>
  <si>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</si>
  <si>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</si>
  <si>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</si>
  <si>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</si>
  <si>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</si>
  <si>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</si>
  <si>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下記1、2、3いずれかを提出して下さい。
1.補助対象経費の領収書（金額に応じた収入印紙と割印が押印してあるもの）
2.補助対象経費の請求書・納品書などと振込が完了したことがわかる資料
3.補助対象経費の請求書・納品書などとクレジットカードの利用明細、口座引落　し完了がわかる資料
※支払い(クレジットカード払いを含む)は申請者名義(法人で申請の場合は法人　名義)であることが必要です。やむを得ず個人名義で支払った場合は担当まで　ご連絡下さい。
※領収書、請求書、納品書は経費の内訳がわかるものを提出して下さい。内訳が　確認できない場合は補助金の支払いができないことがあります。</t>
    <phoneticPr fontId="5"/>
  </si>
  <si>
    <t>実績報告書確認シート</t>
    <rPh sb="0" eb="2">
      <t>ジッセキ</t>
    </rPh>
    <rPh sb="2" eb="5">
      <t>ホウコクショ</t>
    </rPh>
    <phoneticPr fontId="5"/>
  </si>
  <si>
    <t>担当者　担当部署</t>
    <rPh sb="0" eb="3">
      <t>タントウシャ</t>
    </rPh>
    <rPh sb="4" eb="6">
      <t>タントウ</t>
    </rPh>
    <rPh sb="6" eb="8">
      <t>ブショ</t>
    </rPh>
    <phoneticPr fontId="5"/>
  </si>
  <si>
    <t>担当者　氏名</t>
    <rPh sb="0" eb="3">
      <t>タントウシャ</t>
    </rPh>
    <rPh sb="4" eb="6">
      <t>シメイ</t>
    </rPh>
    <phoneticPr fontId="5"/>
  </si>
  <si>
    <t>①連絡先</t>
    <rPh sb="1" eb="4">
      <t>レンラクサキ</t>
    </rPh>
    <phoneticPr fontId="5"/>
  </si>
  <si>
    <t>担当部署が特段ない場合は記入不要</t>
    <rPh sb="0" eb="2">
      <t>タントウ</t>
    </rPh>
    <rPh sb="2" eb="4">
      <t>ブショ</t>
    </rPh>
    <rPh sb="5" eb="7">
      <t>トクダン</t>
    </rPh>
    <rPh sb="9" eb="11">
      <t>バアイ</t>
    </rPh>
    <rPh sb="12" eb="14">
      <t>キニュウ</t>
    </rPh>
    <rPh sb="14" eb="16">
      <t>フヨウ</t>
    </rPh>
    <phoneticPr fontId="5"/>
  </si>
  <si>
    <t>担当者氏名。</t>
    <rPh sb="0" eb="3">
      <t>タントウシャ</t>
    </rPh>
    <rPh sb="3" eb="5">
      <t>シメイ</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</si>
  <si>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</si>
  <si>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</si>
  <si>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</si>
  <si>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</si>
  <si>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</si>
  <si>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</si>
  <si>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</si>
  <si>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</si>
  <si>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法人は履歴事項全部証明書と一致（※交付申請時から変更した箇所がある場合は履歴事項全部証明書が必要）、個人事業者はと納税証明書と一致</t>
    <rPh sb="0" eb="2">
      <t>ホウジン</t>
    </rPh>
    <rPh sb="3" eb="5">
      <t>リレキ</t>
    </rPh>
    <rPh sb="5" eb="7">
      <t>ジコウ</t>
    </rPh>
    <rPh sb="7" eb="9">
      <t>ゼンブ</t>
    </rPh>
    <rPh sb="9" eb="12">
      <t>ショウメイショ</t>
    </rPh>
    <rPh sb="13" eb="15">
      <t>イッチ</t>
    </rPh>
    <rPh sb="50" eb="55">
      <t>コジンジギョウシャ</t>
    </rPh>
    <rPh sb="57" eb="59">
      <t>ノウゼイ</t>
    </rPh>
    <rPh sb="59" eb="62">
      <t>ショウメイショ</t>
    </rPh>
    <rPh sb="63" eb="65">
      <t>イッチ</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</si>
  <si>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</si>
  <si>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</si>
  <si>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</si>
  <si>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</si>
  <si>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</si>
  <si>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</si>
  <si>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</si>
  <si>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</si>
  <si>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２０２〇/〇〇/〇〇と入力</t>
    <phoneticPr fontId="5"/>
  </si>
  <si>
    <t>２０２〇/〇〇/〇〇と入力⇒表示令和〇年〇月〇日</t>
    <rPh sb="14" eb="16">
      <t>ヒョウジ</t>
    </rPh>
    <rPh sb="16" eb="18">
      <t>レイワ</t>
    </rPh>
    <rPh sb="19" eb="20">
      <t>ネン</t>
    </rPh>
    <rPh sb="21" eb="22">
      <t>ガツ</t>
    </rPh>
    <rPh sb="23" eb="24">
      <t>ニチ</t>
    </rPh>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</si>
  <si>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</si>
  <si>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</si>
  <si>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</si>
  <si>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</si>
  <si>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</si>
  <si>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</si>
  <si>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</si>
  <si>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</si>
  <si>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</si>
  <si>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</si>
  <si>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</si>
  <si>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</si>
  <si>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</si>
  <si>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</si>
  <si>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</si>
  <si>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</si>
  <si>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</si>
  <si>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</si>
  <si>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</si>
  <si>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</si>
  <si>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</si>
  <si>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b/>
        <u/>
        <sz val="14"/>
        <color theme="1"/>
        <rFont val="BIZ UDP明朝 Medium"/>
        <family val="1"/>
        <charset val="128"/>
      </rPr>
      <t>事業実績書</t>
    </r>
    <r>
      <rPr>
        <b/>
        <sz val="14"/>
        <color theme="1"/>
        <rFont val="BIZ UDP明朝 Medium"/>
        <family val="1"/>
        <charset val="128"/>
      </rPr>
      <t>（区指定様式）</t>
    </r>
    <rPh sb="2" eb="4">
      <t>ジッセキ</t>
    </rPh>
    <phoneticPr fontId="5"/>
  </si>
  <si>
    <r>
      <rPr>
        <b/>
        <u/>
        <sz val="14"/>
        <color theme="1"/>
        <rFont val="BIZ UDP明朝 Medium"/>
        <family val="1"/>
        <charset val="128"/>
      </rPr>
      <t>収支決算書</t>
    </r>
    <r>
      <rPr>
        <b/>
        <sz val="14"/>
        <color theme="1"/>
        <rFont val="BIZ UDP明朝 Medium"/>
        <family val="1"/>
        <charset val="128"/>
      </rPr>
      <t>（区指定様式）</t>
    </r>
    <rPh sb="2" eb="4">
      <t>ケッサン</t>
    </rPh>
    <phoneticPr fontId="5"/>
  </si>
  <si>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</si>
  <si>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</si>
  <si>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</si>
  <si>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</si>
  <si>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</si>
  <si>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</si>
  <si>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</si>
  <si>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</si>
  <si>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</si>
  <si>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</si>
  <si>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</si>
  <si>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</si>
  <si>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</si>
  <si>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</si>
  <si>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</si>
  <si>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</si>
  <si>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</si>
  <si>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</si>
  <si>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</si>
  <si>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</si>
  <si>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</si>
  <si>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</si>
  <si>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</si>
  <si>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</si>
  <si>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</si>
  <si>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</si>
  <si>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</si>
  <si>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</si>
  <si>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</si>
  <si>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</si>
  <si>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</si>
  <si>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</si>
  <si>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</si>
  <si>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t>
    <phoneticPr fontId="5"/>
  </si>
  <si>
    <t>代表取締役</t>
    <phoneticPr fontId="5"/>
  </si>
  <si>
    <t>登録証のコピー</t>
    <rPh sb="0" eb="2">
      <t>トウロク</t>
    </rPh>
    <rPh sb="2" eb="3">
      <t>ショウ</t>
    </rPh>
    <phoneticPr fontId="5"/>
  </si>
  <si>
    <t>①②ともに金額は0円であればすべて0と入力</t>
  </si>
  <si>
    <t>①②ともに金額は0円であればすべて0と入力</t>
    <phoneticPr fontId="5"/>
  </si>
  <si>
    <t xml:space="preserve">  　港産産第　　　　号</t>
    <rPh sb="3" eb="4">
      <t>ミナト</t>
    </rPh>
    <rPh sb="4" eb="6">
      <t>サンサン</t>
    </rPh>
    <rPh sb="6" eb="7">
      <t>ダイ</t>
    </rPh>
    <rPh sb="11" eb="12">
      <t>ゴウ</t>
    </rPh>
    <phoneticPr fontId="5"/>
  </si>
  <si>
    <t>令和　　年　　月　　日</t>
    <rPh sb="0" eb="2">
      <t>レイワ</t>
    </rPh>
    <rPh sb="4" eb="5">
      <t>ネン</t>
    </rPh>
    <rPh sb="7" eb="8">
      <t>ガツ</t>
    </rPh>
    <rPh sb="10" eb="11">
      <t>ニチ</t>
    </rPh>
    <phoneticPr fontId="5"/>
  </si>
  <si>
    <t>連絡先①</t>
    <rPh sb="0" eb="3">
      <t>レンラクサキ</t>
    </rPh>
    <phoneticPr fontId="5"/>
  </si>
  <si>
    <t>連絡先②</t>
    <rPh sb="0" eb="3">
      <t>レンラクサキ</t>
    </rPh>
    <phoneticPr fontId="5"/>
  </si>
  <si>
    <t>mailアドレス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</si>
</sst>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6"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u/>
      <sz val="14"/>
      <color theme="10"/>
      <name val="BIZ UDゴシック"/>
      <family val="3"/>
      <charset val="128"/>
    </font>
    <font>
      <b/>
      <sz val="14"/>
      <color theme="0"/>
      <name val="游ゴシック"/>
      <family val="3"/>
      <charset val="128"/>
    </font>
  </fonts>
  <fills count="8">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400">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20" fillId="0" borderId="0" xfId="3" applyFont="1" applyAlignment="1">
      <alignment vertical="center"/>
    </xf>
    <xf numFmtId="0" fontId="20"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1" fillId="0" borderId="0" xfId="0" applyFont="1" applyAlignment="1">
      <alignment horizontal="left" vertical="center" wrapText="1"/>
    </xf>
    <xf numFmtId="0" fontId="20" fillId="0" borderId="0" xfId="3" applyFont="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0" fillId="0" borderId="4" xfId="3" applyFont="1" applyBorder="1">
      <alignment vertical="center"/>
    </xf>
    <xf numFmtId="0" fontId="20" fillId="0" borderId="0" xfId="3" applyFont="1" applyAlignment="1">
      <alignment vertical="center" shrinkToFit="1"/>
    </xf>
    <xf numFmtId="176" fontId="20" fillId="0" borderId="0" xfId="3" applyNumberFormat="1" applyFont="1" applyAlignment="1">
      <alignment horizontal="right" vertical="center"/>
    </xf>
    <xf numFmtId="0" fontId="20" fillId="0" borderId="0" xfId="3" applyFont="1" applyAlignment="1"/>
    <xf numFmtId="38" fontId="20"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7" fillId="0" borderId="39" xfId="5" applyFont="1" applyBorder="1" applyAlignment="1">
      <alignment horizontal="left" vertical="center" indent="1"/>
    </xf>
    <xf numFmtId="0" fontId="21" fillId="0" borderId="0" xfId="0" applyFont="1" applyAlignment="1">
      <alignment horizontal="left" vertical="center" wrapText="1"/>
    </xf>
    <xf numFmtId="0" fontId="20" fillId="0" borderId="0" xfId="3" applyFont="1" applyAlignment="1">
      <alignment horizontal="justify" vertical="center" wrapText="1"/>
    </xf>
    <xf numFmtId="0" fontId="20" fillId="0" borderId="0" xfId="3" applyFont="1" applyAlignment="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vertical="center" readingOrder="1"/>
    </xf>
    <xf numFmtId="0" fontId="21" fillId="0" borderId="0" xfId="0" applyFont="1" applyAlignment="1">
      <alignment horizontal="left" vertical="center"/>
    </xf>
    <xf numFmtId="177" fontId="20" fillId="0" borderId="0" xfId="3" applyNumberFormat="1" applyFont="1" applyBorder="1" applyAlignment="1">
      <alignment horizontal="left" vertical="center"/>
    </xf>
    <xf numFmtId="0" fontId="26" fillId="0" borderId="0" xfId="5" applyFont="1" applyBorder="1" applyAlignment="1">
      <alignment horizontal="center" vertical="center"/>
    </xf>
    <xf numFmtId="0" fontId="20" fillId="0" borderId="0" xfId="0" applyFont="1" applyBorder="1">
      <alignment vertical="center"/>
    </xf>
    <xf numFmtId="0" fontId="22" fillId="0" borderId="0" xfId="0" applyFont="1" applyBorder="1" applyAlignment="1">
      <alignment vertical="center"/>
    </xf>
    <xf numFmtId="0" fontId="19" fillId="0" borderId="45" xfId="5" applyFont="1" applyBorder="1" applyAlignment="1">
      <alignment horizontal="left" vertical="center" indent="2"/>
    </xf>
    <xf numFmtId="0" fontId="19" fillId="0" borderId="45" xfId="5" applyFont="1" applyBorder="1">
      <alignment vertical="center"/>
    </xf>
    <xf numFmtId="0" fontId="21" fillId="0" borderId="0" xfId="0" applyFont="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8" fillId="0" borderId="0" xfId="5" applyFont="1" applyAlignment="1">
      <alignment horizontal="center" vertical="center" wrapText="1"/>
    </xf>
    <xf numFmtId="0" fontId="16" fillId="0" borderId="0" xfId="5" applyFont="1">
      <alignment vertical="center"/>
    </xf>
    <xf numFmtId="0" fontId="25" fillId="0" borderId="0" xfId="0" applyFont="1">
      <alignment vertical="center"/>
    </xf>
    <xf numFmtId="0" fontId="0" fillId="0" borderId="1" xfId="0" applyBorder="1">
      <alignment vertical="center"/>
    </xf>
    <xf numFmtId="178" fontId="20" fillId="0" borderId="0" xfId="3" applyNumberFormat="1" applyFont="1" applyFill="1" applyAlignment="1">
      <alignment horizontal="right" vertical="center"/>
    </xf>
    <xf numFmtId="0" fontId="30" fillId="0" borderId="0" xfId="3" applyFont="1" applyFill="1" applyAlignment="1">
      <alignment vertical="center"/>
    </xf>
    <xf numFmtId="0" fontId="30" fillId="0" borderId="0" xfId="3" applyFont="1" applyAlignment="1">
      <alignment vertical="center"/>
    </xf>
    <xf numFmtId="0" fontId="30" fillId="0" borderId="0" xfId="0" applyFont="1">
      <alignment vertical="center"/>
    </xf>
    <xf numFmtId="0" fontId="29" fillId="0" borderId="0" xfId="3" applyFont="1" applyFill="1" applyAlignment="1">
      <alignment horizontal="center" vertical="center"/>
    </xf>
    <xf numFmtId="0" fontId="30" fillId="0" borderId="0" xfId="0" applyFont="1" applyFill="1">
      <alignment vertical="center"/>
    </xf>
    <xf numFmtId="0" fontId="29" fillId="0" borderId="0" xfId="3" applyFont="1" applyFill="1" applyBorder="1" applyAlignment="1">
      <alignment horizontal="center" vertical="center"/>
    </xf>
    <xf numFmtId="0" fontId="31" fillId="0" borderId="0" xfId="0" applyFont="1" applyAlignment="1">
      <alignment vertical="center" wrapText="1"/>
    </xf>
    <xf numFmtId="0" fontId="30" fillId="3" borderId="0" xfId="0" applyFont="1" applyFill="1">
      <alignment vertical="center"/>
    </xf>
    <xf numFmtId="0" fontId="32" fillId="0" borderId="0" xfId="0" applyFont="1">
      <alignment vertical="center"/>
    </xf>
    <xf numFmtId="0" fontId="30" fillId="0" borderId="7" xfId="0" applyFont="1" applyFill="1" applyBorder="1" applyAlignment="1" applyProtection="1">
      <protection locked="0"/>
    </xf>
    <xf numFmtId="0" fontId="30" fillId="0" borderId="0" xfId="0" applyFont="1" applyFill="1" applyBorder="1" applyAlignment="1" applyProtection="1">
      <alignment horizontal="center"/>
      <protection locked="0"/>
    </xf>
    <xf numFmtId="0" fontId="30" fillId="0" borderId="0" xfId="0" applyFont="1" applyFill="1" applyBorder="1" applyAlignment="1" applyProtection="1">
      <protection locked="0"/>
    </xf>
    <xf numFmtId="0" fontId="32" fillId="0" borderId="0" xfId="0" applyFont="1" applyFill="1" applyBorder="1" applyAlignment="1" applyProtection="1">
      <protection locked="0"/>
    </xf>
    <xf numFmtId="0" fontId="32" fillId="0" borderId="0" xfId="0" applyFont="1" applyFill="1">
      <alignment vertical="center"/>
    </xf>
    <xf numFmtId="0" fontId="30" fillId="0" borderId="1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47" xfId="0" applyFont="1" applyFill="1" applyBorder="1" applyAlignment="1" applyProtection="1">
      <alignment horizontal="center" vertical="center"/>
      <protection locked="0"/>
    </xf>
    <xf numFmtId="0" fontId="32" fillId="3" borderId="0" xfId="0" applyFont="1" applyFill="1">
      <alignment vertical="center"/>
    </xf>
    <xf numFmtId="0" fontId="30" fillId="0" borderId="10"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protection locked="0"/>
    </xf>
    <xf numFmtId="0" fontId="30" fillId="0" borderId="27" xfId="0" applyFont="1" applyFill="1" applyBorder="1" applyAlignment="1" applyProtection="1">
      <alignment horizontal="left" vertical="center"/>
      <protection locked="0"/>
    </xf>
    <xf numFmtId="14" fontId="30" fillId="0" borderId="0" xfId="0" applyNumberFormat="1" applyFont="1" applyFill="1" applyBorder="1" applyAlignment="1" applyProtection="1">
      <alignment vertical="center"/>
      <protection locked="0"/>
    </xf>
    <xf numFmtId="58" fontId="33" fillId="0" borderId="1" xfId="0" applyNumberFormat="1" applyFont="1" applyBorder="1" applyAlignment="1">
      <alignment horizontal="left" vertical="center"/>
    </xf>
    <xf numFmtId="178" fontId="30" fillId="0" borderId="0" xfId="0" applyNumberFormat="1" applyFont="1" applyFill="1" applyBorder="1" applyAlignment="1" applyProtection="1">
      <alignment vertical="center"/>
      <protection locked="0"/>
    </xf>
    <xf numFmtId="0" fontId="30" fillId="0" borderId="21" xfId="0" applyFont="1" applyFill="1" applyBorder="1" applyAlignment="1" applyProtection="1">
      <alignment horizontal="center" vertical="center"/>
      <protection locked="0"/>
    </xf>
    <xf numFmtId="0" fontId="33" fillId="0" borderId="29"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shrinkToFit="1"/>
      <protection locked="0"/>
    </xf>
    <xf numFmtId="0" fontId="30" fillId="0" borderId="0" xfId="0" applyFont="1" applyFill="1" applyBorder="1" applyAlignment="1" applyProtection="1">
      <alignment horizontal="left"/>
      <protection locked="0"/>
    </xf>
    <xf numFmtId="0" fontId="29"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38" fontId="32" fillId="0" borderId="1" xfId="2" applyFont="1" applyFill="1" applyBorder="1" applyAlignment="1" applyProtection="1">
      <alignment vertical="center"/>
      <protection locked="0"/>
    </xf>
    <xf numFmtId="38" fontId="34" fillId="0" borderId="27" xfId="2" applyFont="1" applyFill="1" applyBorder="1" applyAlignment="1" applyProtection="1">
      <alignment horizontal="right" vertical="center"/>
      <protection locked="0"/>
    </xf>
    <xf numFmtId="38" fontId="29" fillId="0" borderId="0" xfId="2" applyFont="1" applyFill="1" applyBorder="1" applyAlignment="1" applyProtection="1">
      <alignment horizontal="left" vertical="center"/>
      <protection locked="0"/>
    </xf>
    <xf numFmtId="0" fontId="30" fillId="0" borderId="0" xfId="0" applyFont="1" applyAlignment="1">
      <alignment horizontal="right" vertical="center"/>
    </xf>
    <xf numFmtId="0" fontId="29" fillId="0" borderId="0" xfId="0" applyFont="1" applyFill="1" applyBorder="1" applyAlignment="1" applyProtection="1">
      <alignment horizontal="center" vertical="center"/>
      <protection locked="0"/>
    </xf>
    <xf numFmtId="0" fontId="30" fillId="0" borderId="0" xfId="0" applyFont="1" applyAlignment="1">
      <alignment horizontal="center" vertical="center"/>
    </xf>
    <xf numFmtId="0" fontId="32" fillId="0" borderId="0" xfId="0" applyFont="1" applyBorder="1" applyAlignment="1">
      <alignment vertical="center"/>
    </xf>
    <xf numFmtId="0" fontId="30" fillId="0" borderId="0" xfId="0" applyFont="1" applyFill="1" applyBorder="1">
      <alignment vertical="center"/>
    </xf>
    <xf numFmtId="0" fontId="3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29" fillId="0" borderId="0" xfId="0" applyFont="1" applyFill="1" applyBorder="1">
      <alignment vertical="center"/>
    </xf>
    <xf numFmtId="0" fontId="30" fillId="0" borderId="0" xfId="0" applyFont="1" applyAlignment="1">
      <alignment vertical="center"/>
    </xf>
    <xf numFmtId="0" fontId="32" fillId="0" borderId="0" xfId="0" applyFont="1" applyAlignment="1">
      <alignment horizontal="left" vertical="center"/>
    </xf>
    <xf numFmtId="0" fontId="33" fillId="0" borderId="31" xfId="0" applyFont="1" applyBorder="1" applyAlignment="1">
      <alignment horizontal="center" vertical="center"/>
    </xf>
    <xf numFmtId="0" fontId="30" fillId="0" borderId="54"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wrapText="1"/>
      <protection locked="0"/>
    </xf>
    <xf numFmtId="0" fontId="33" fillId="0" borderId="9" xfId="0" applyFont="1" applyBorder="1" applyAlignment="1">
      <alignment horizontal="left" vertical="center"/>
    </xf>
    <xf numFmtId="178" fontId="30" fillId="0" borderId="6" xfId="0" applyNumberFormat="1" applyFont="1" applyBorder="1" applyAlignment="1" applyProtection="1">
      <alignment horizontal="center" vertical="center" shrinkToFit="1"/>
      <protection locked="0"/>
    </xf>
    <xf numFmtId="0" fontId="33" fillId="0" borderId="8"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3" fillId="0" borderId="51" xfId="0" applyFont="1" applyFill="1" applyBorder="1" applyAlignment="1" applyProtection="1">
      <alignment horizontal="left" vertical="center"/>
      <protection locked="0"/>
    </xf>
    <xf numFmtId="0" fontId="32" fillId="0" borderId="55" xfId="0" applyFont="1" applyFill="1" applyBorder="1" applyAlignment="1" applyProtection="1">
      <alignment horizontal="left" vertical="center"/>
      <protection locked="0"/>
    </xf>
    <xf numFmtId="178" fontId="30" fillId="0" borderId="12" xfId="0" applyNumberFormat="1" applyFont="1" applyBorder="1" applyAlignment="1" applyProtection="1">
      <alignment horizontal="left" vertical="center" shrinkToFit="1"/>
      <protection locked="0"/>
    </xf>
    <xf numFmtId="0" fontId="32"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6" fillId="0" borderId="23" xfId="5" applyFont="1" applyBorder="1" applyAlignment="1">
      <alignment horizontal="center" vertical="center"/>
    </xf>
    <xf numFmtId="0" fontId="24" fillId="0" borderId="0" xfId="4" applyFont="1" applyBorder="1" applyAlignment="1">
      <alignment vertical="center" shrinkToFit="1"/>
    </xf>
    <xf numFmtId="0" fontId="11" fillId="0" borderId="0" xfId="5" applyFont="1" applyBorder="1" applyAlignment="1">
      <alignment horizontal="right" vertical="center"/>
    </xf>
    <xf numFmtId="0" fontId="26" fillId="0" borderId="45" xfId="5" applyFont="1" applyBorder="1" applyAlignment="1">
      <alignment horizontal="left" vertical="center" indent="1"/>
    </xf>
    <xf numFmtId="0" fontId="26" fillId="0" borderId="39" xfId="5" applyFont="1" applyBorder="1" applyAlignment="1">
      <alignment horizontal="left" vertical="center" indent="1"/>
    </xf>
    <xf numFmtId="38" fontId="11" fillId="0" borderId="46" xfId="2" applyFont="1" applyBorder="1" applyAlignment="1">
      <alignment horizontal="right" vertical="center" indent="1"/>
    </xf>
    <xf numFmtId="0" fontId="26" fillId="0" borderId="45" xfId="5" applyFont="1" applyBorder="1" applyAlignment="1">
      <alignment horizontal="left" vertical="center" indent="2"/>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6" fillId="0" borderId="0" xfId="5" applyFont="1" applyBorder="1">
      <alignment vertical="center"/>
    </xf>
    <xf numFmtId="177" fontId="24" fillId="0" borderId="3" xfId="3" applyNumberFormat="1" applyFont="1" applyBorder="1" applyAlignment="1">
      <alignment vertical="center" shrinkToFit="1"/>
    </xf>
    <xf numFmtId="177" fontId="24" fillId="0" borderId="3" xfId="3" applyNumberFormat="1" applyFont="1" applyBorder="1" applyAlignment="1">
      <alignment horizontal="left" vertical="center"/>
    </xf>
    <xf numFmtId="0" fontId="19" fillId="0" borderId="61" xfId="5" applyFont="1" applyBorder="1">
      <alignment vertical="center"/>
    </xf>
    <xf numFmtId="0" fontId="27" fillId="0" borderId="62" xfId="5" applyFont="1" applyBorder="1" applyAlignment="1">
      <alignment horizontal="left" vertical="center" indent="1"/>
    </xf>
    <xf numFmtId="0" fontId="26" fillId="0" borderId="64" xfId="5" applyFont="1" applyBorder="1" applyAlignment="1">
      <alignment horizontal="center" vertical="center"/>
    </xf>
    <xf numFmtId="38" fontId="11" fillId="0" borderId="65" xfId="2" applyFont="1" applyBorder="1" applyAlignment="1">
      <alignment horizontal="right" vertical="center" indent="1"/>
    </xf>
    <xf numFmtId="0" fontId="26" fillId="0" borderId="67" xfId="5" applyFont="1" applyBorder="1" applyAlignment="1">
      <alignment horizontal="center" vertical="center"/>
    </xf>
    <xf numFmtId="38" fontId="11" fillId="0" borderId="46" xfId="2" applyFont="1" applyBorder="1" applyAlignment="1">
      <alignment horizontal="right" vertical="center" indent="1" readingOrder="2"/>
    </xf>
    <xf numFmtId="38" fontId="11" fillId="0" borderId="65" xfId="2" applyFont="1" applyBorder="1" applyAlignment="1">
      <alignment horizontal="right" vertical="center" indent="1" readingOrder="2"/>
    </xf>
    <xf numFmtId="0" fontId="26" fillId="0" borderId="68" xfId="5" applyFont="1" applyBorder="1" applyAlignment="1">
      <alignment horizontal="left" vertical="center" indent="1"/>
    </xf>
    <xf numFmtId="38" fontId="11" fillId="0" borderId="69" xfId="2" applyFont="1" applyBorder="1" applyAlignment="1">
      <alignment horizontal="right" vertical="center" indent="1"/>
    </xf>
    <xf numFmtId="0" fontId="26" fillId="0" borderId="70" xfId="5" applyFont="1" applyBorder="1" applyAlignment="1">
      <alignment horizontal="left" vertical="center" indent="1"/>
    </xf>
    <xf numFmtId="0" fontId="26" fillId="0" borderId="71" xfId="5" applyFont="1" applyBorder="1" applyAlignment="1">
      <alignment horizontal="center" vertical="center"/>
    </xf>
    <xf numFmtId="0" fontId="26" fillId="0" borderId="15" xfId="5" applyFont="1" applyBorder="1" applyAlignment="1">
      <alignment horizontal="center" vertical="center"/>
    </xf>
    <xf numFmtId="0" fontId="26" fillId="0" borderId="72" xfId="5" applyFont="1" applyBorder="1" applyAlignment="1">
      <alignment horizontal="center" vertical="center"/>
    </xf>
    <xf numFmtId="38" fontId="11" fillId="0" borderId="63" xfId="2" applyFont="1" applyBorder="1" applyAlignment="1">
      <alignment horizontal="right" vertical="center" indent="1"/>
    </xf>
    <xf numFmtId="38" fontId="11" fillId="0" borderId="63"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0" fillId="0" borderId="0" xfId="0" applyFont="1" applyBorder="1" applyAlignment="1">
      <alignment horizontal="center" vertical="center"/>
    </xf>
    <xf numFmtId="0" fontId="20" fillId="0" borderId="1" xfId="0" applyFont="1" applyBorder="1">
      <alignment vertical="center"/>
    </xf>
    <xf numFmtId="0" fontId="29" fillId="2" borderId="23" xfId="0" applyFont="1" applyFill="1" applyBorder="1" applyAlignment="1" applyProtection="1">
      <alignment horizontal="center" vertical="center" wrapText="1"/>
      <protection locked="0"/>
    </xf>
    <xf numFmtId="38" fontId="32" fillId="0" borderId="15" xfId="2" applyFont="1" applyFill="1" applyBorder="1" applyAlignment="1" applyProtection="1">
      <alignment horizontal="right" vertical="center"/>
    </xf>
    <xf numFmtId="0" fontId="32" fillId="0" borderId="1" xfId="0" applyFont="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0" fillId="0" borderId="1" xfId="0" applyFont="1" applyBorder="1" applyAlignment="1">
      <alignment vertical="center"/>
    </xf>
    <xf numFmtId="0" fontId="39" fillId="0" borderId="1"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 xfId="0" applyFont="1" applyBorder="1">
      <alignment vertical="center"/>
    </xf>
    <xf numFmtId="0" fontId="42" fillId="0" borderId="58" xfId="0" applyFont="1" applyBorder="1" applyAlignment="1">
      <alignment horizontal="left" vertical="center" wrapText="1" shrinkToFit="1"/>
    </xf>
    <xf numFmtId="0" fontId="20" fillId="0" borderId="59" xfId="0" applyFont="1" applyFill="1" applyBorder="1" applyAlignment="1">
      <alignment horizontal="center" vertical="center"/>
    </xf>
    <xf numFmtId="0" fontId="42" fillId="0" borderId="73" xfId="0" applyFont="1" applyBorder="1" applyAlignment="1">
      <alignment horizontal="left" vertical="center" wrapText="1" shrinkToFit="1"/>
    </xf>
    <xf numFmtId="0" fontId="20" fillId="0" borderId="56" xfId="0" applyFont="1" applyFill="1" applyBorder="1" applyAlignment="1">
      <alignment horizontal="center" vertical="center"/>
    </xf>
    <xf numFmtId="0" fontId="42" fillId="0" borderId="60" xfId="0" applyFont="1" applyBorder="1" applyAlignment="1">
      <alignment horizontal="left" vertical="center" wrapText="1" shrinkToFit="1"/>
    </xf>
    <xf numFmtId="0" fontId="20" fillId="0" borderId="57" xfId="0" applyFont="1" applyBorder="1">
      <alignment vertical="center"/>
    </xf>
    <xf numFmtId="0" fontId="20" fillId="0" borderId="56" xfId="0" applyFont="1" applyBorder="1">
      <alignment vertical="center"/>
    </xf>
    <xf numFmtId="0" fontId="20" fillId="0" borderId="13" xfId="0" applyFont="1" applyBorder="1">
      <alignment vertical="center"/>
    </xf>
    <xf numFmtId="0" fontId="20" fillId="0" borderId="59" xfId="0" applyFont="1" applyBorder="1">
      <alignment vertical="center"/>
    </xf>
    <xf numFmtId="0" fontId="20" fillId="0" borderId="59" xfId="0" applyFont="1" applyBorder="1" applyAlignment="1">
      <alignment horizontal="center" vertical="center"/>
    </xf>
    <xf numFmtId="0" fontId="25" fillId="0" borderId="73" xfId="0" applyFont="1" applyBorder="1" applyAlignment="1">
      <alignment horizontal="left" vertical="center" wrapText="1" shrinkToFit="1"/>
    </xf>
    <xf numFmtId="0" fontId="24" fillId="0" borderId="58" xfId="0" applyFont="1" applyBorder="1" applyAlignment="1">
      <alignment horizontal="left" vertical="center" wrapText="1" shrinkToFit="1"/>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Border="1" applyAlignment="1">
      <alignment vertical="center"/>
    </xf>
    <xf numFmtId="0" fontId="25" fillId="0" borderId="58" xfId="0" applyFont="1" applyBorder="1" applyAlignment="1">
      <alignment horizontal="left" vertical="center" wrapText="1" shrinkToFit="1"/>
    </xf>
    <xf numFmtId="0" fontId="20" fillId="0" borderId="56" xfId="0" applyFont="1" applyBorder="1" applyAlignment="1">
      <alignment horizontal="center" vertical="center"/>
    </xf>
    <xf numFmtId="0" fontId="22" fillId="0" borderId="60" xfId="0" applyFont="1" applyBorder="1" applyAlignment="1">
      <alignment horizontal="left" vertical="center" wrapText="1" shrinkToFit="1"/>
    </xf>
    <xf numFmtId="0" fontId="20" fillId="0" borderId="1" xfId="0" applyFont="1" applyBorder="1" applyAlignment="1">
      <alignment vertical="center" wrapText="1" shrinkToFit="1"/>
    </xf>
    <xf numFmtId="0" fontId="22" fillId="0" borderId="13" xfId="0" applyFont="1" applyBorder="1" applyAlignment="1">
      <alignment vertical="center" wrapText="1" shrinkToFit="1"/>
    </xf>
    <xf numFmtId="0" fontId="22" fillId="0" borderId="58" xfId="0" applyFont="1" applyBorder="1" applyAlignment="1">
      <alignment vertical="center" wrapText="1" shrinkToFit="1"/>
    </xf>
    <xf numFmtId="0" fontId="22" fillId="0" borderId="59" xfId="0" applyFont="1" applyBorder="1" applyAlignment="1">
      <alignment vertical="center" wrapText="1" shrinkToFit="1"/>
    </xf>
    <xf numFmtId="0" fontId="22" fillId="0" borderId="73" xfId="0" applyFont="1" applyBorder="1" applyAlignment="1">
      <alignment vertical="center" wrapText="1" shrinkToFit="1"/>
    </xf>
    <xf numFmtId="0" fontId="22" fillId="0" borderId="56" xfId="0" applyFont="1" applyBorder="1" applyAlignment="1">
      <alignment vertical="center" wrapText="1" shrinkToFit="1"/>
    </xf>
    <xf numFmtId="0" fontId="22" fillId="0" borderId="60" xfId="0" applyFont="1" applyBorder="1" applyAlignment="1">
      <alignment vertical="center" wrapText="1" shrinkToFit="1"/>
    </xf>
    <xf numFmtId="0" fontId="22" fillId="0" borderId="3" xfId="0" applyFont="1" applyBorder="1" applyAlignment="1">
      <alignment vertical="center" wrapText="1" shrinkToFit="1"/>
    </xf>
    <xf numFmtId="0" fontId="22" fillId="0" borderId="57" xfId="0" applyFont="1" applyBorder="1" applyAlignment="1">
      <alignment vertical="center" wrapText="1" shrinkToFit="1"/>
    </xf>
    <xf numFmtId="0" fontId="30" fillId="0" borderId="0" xfId="0" applyFont="1" applyFill="1" applyBorder="1" applyAlignment="1" applyProtection="1">
      <alignment vertical="center"/>
    </xf>
    <xf numFmtId="0" fontId="29" fillId="0" borderId="1" xfId="0" applyFont="1" applyFill="1" applyBorder="1" applyAlignment="1">
      <alignment vertical="center"/>
    </xf>
    <xf numFmtId="0" fontId="31" fillId="0" borderId="0" xfId="0" applyFont="1" applyFill="1" applyBorder="1" applyAlignment="1">
      <alignment horizontal="center" vertical="center" wrapText="1"/>
    </xf>
    <xf numFmtId="0" fontId="29" fillId="2" borderId="1" xfId="0" applyFont="1" applyFill="1" applyBorder="1" applyAlignment="1">
      <alignment vertical="center"/>
    </xf>
    <xf numFmtId="0" fontId="29" fillId="0" borderId="1" xfId="0" applyFont="1" applyBorder="1">
      <alignment vertical="center"/>
    </xf>
    <xf numFmtId="0" fontId="46" fillId="0" borderId="0" xfId="3" applyFont="1" applyFill="1" applyAlignment="1">
      <alignment horizontal="left" vertical="center"/>
    </xf>
    <xf numFmtId="0" fontId="50" fillId="0" borderId="0" xfId="0" applyFont="1">
      <alignment vertical="center"/>
    </xf>
    <xf numFmtId="0" fontId="48" fillId="4" borderId="1" xfId="0" applyFont="1" applyFill="1" applyBorder="1" applyAlignment="1">
      <alignment horizontal="center" vertical="center"/>
    </xf>
    <xf numFmtId="0" fontId="51" fillId="0" borderId="0" xfId="0" applyFont="1">
      <alignment vertical="center"/>
    </xf>
    <xf numFmtId="0" fontId="51" fillId="0" borderId="0" xfId="0" applyFont="1" applyFill="1">
      <alignment vertical="center"/>
    </xf>
    <xf numFmtId="0" fontId="50" fillId="0" borderId="16" xfId="0" applyFont="1" applyBorder="1" applyAlignment="1">
      <alignment horizontal="center" vertical="center"/>
    </xf>
    <xf numFmtId="0" fontId="52" fillId="0" borderId="17" xfId="0" applyFont="1" applyBorder="1" applyAlignment="1">
      <alignment horizontal="center" vertical="center"/>
    </xf>
    <xf numFmtId="0" fontId="50" fillId="0" borderId="17" xfId="0" applyFont="1" applyFill="1" applyBorder="1" applyAlignment="1" applyProtection="1">
      <alignment horizontal="center" vertical="center" wrapText="1"/>
      <protection locked="0"/>
    </xf>
    <xf numFmtId="0" fontId="50" fillId="0" borderId="11" xfId="0" applyFont="1" applyBorder="1" applyAlignment="1">
      <alignment horizontal="center" vertical="center"/>
    </xf>
    <xf numFmtId="0" fontId="52" fillId="0" borderId="8" xfId="0" applyFont="1" applyBorder="1" applyAlignment="1">
      <alignment horizontal="left" vertical="center"/>
    </xf>
    <xf numFmtId="178" fontId="50" fillId="0" borderId="8" xfId="0" applyNumberFormat="1" applyFont="1" applyBorder="1" applyAlignment="1" applyProtection="1">
      <alignment horizontal="left" vertical="center" shrinkToFit="1"/>
      <protection locked="0"/>
    </xf>
    <xf numFmtId="0" fontId="50" fillId="0" borderId="10" xfId="0" applyFont="1" applyBorder="1" applyAlignment="1">
      <alignment horizontal="center" vertical="center"/>
    </xf>
    <xf numFmtId="0" fontId="52" fillId="0" borderId="1" xfId="0" applyFont="1" applyBorder="1" applyAlignment="1">
      <alignment horizontal="left" vertical="center"/>
    </xf>
    <xf numFmtId="0" fontId="50" fillId="0" borderId="1" xfId="0" applyFont="1" applyBorder="1" applyAlignment="1" applyProtection="1">
      <alignment horizontal="left" vertical="center" shrinkToFit="1"/>
      <protection locked="0"/>
    </xf>
    <xf numFmtId="0" fontId="52" fillId="0" borderId="37" xfId="0" applyFont="1" applyBorder="1" applyAlignment="1">
      <alignment horizontal="left" vertical="center" wrapText="1"/>
    </xf>
    <xf numFmtId="0" fontId="50" fillId="0" borderId="37" xfId="0" applyFont="1" applyBorder="1" applyAlignment="1" applyProtection="1">
      <alignment vertical="center" shrinkToFit="1"/>
      <protection locked="0"/>
    </xf>
    <xf numFmtId="0" fontId="50" fillId="0" borderId="28" xfId="0" applyFont="1" applyBorder="1" applyAlignment="1">
      <alignment horizontal="center" vertical="center"/>
    </xf>
    <xf numFmtId="0" fontId="52" fillId="0" borderId="29" xfId="0" applyFont="1" applyBorder="1" applyAlignment="1">
      <alignment horizontal="left" vertical="center" wrapText="1"/>
    </xf>
    <xf numFmtId="0" fontId="54" fillId="0" borderId="29" xfId="8" applyFont="1" applyBorder="1" applyAlignment="1" applyProtection="1">
      <alignment vertical="center" shrinkToFit="1"/>
      <protection locked="0"/>
    </xf>
    <xf numFmtId="0" fontId="48" fillId="0" borderId="0" xfId="0" applyFont="1" applyFill="1" applyBorder="1" applyAlignment="1">
      <alignment vertical="center"/>
    </xf>
    <xf numFmtId="0" fontId="48" fillId="0" borderId="0" xfId="0" applyFont="1" applyFill="1" applyBorder="1" applyAlignment="1" applyProtection="1">
      <alignment vertical="center"/>
      <protection locked="0"/>
    </xf>
    <xf numFmtId="0" fontId="51"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38" fontId="34" fillId="0" borderId="15" xfId="2" applyFont="1" applyFill="1" applyBorder="1" applyAlignment="1" applyProtection="1">
      <alignment horizontal="right" vertical="center"/>
    </xf>
    <xf numFmtId="0" fontId="34" fillId="0" borderId="37" xfId="0" applyFont="1" applyFill="1" applyBorder="1" applyAlignment="1" applyProtection="1">
      <alignment horizontal="center" vertical="center"/>
      <protection locked="0"/>
    </xf>
    <xf numFmtId="38" fontId="32" fillId="0" borderId="42" xfId="2" applyFont="1" applyFill="1" applyBorder="1" applyAlignment="1" applyProtection="1">
      <alignment vertical="center"/>
      <protection locked="0"/>
    </xf>
    <xf numFmtId="38" fontId="34" fillId="0" borderId="43" xfId="2" applyFont="1" applyFill="1" applyBorder="1" applyAlignment="1" applyProtection="1">
      <alignment horizontal="right" vertical="center"/>
      <protection locked="0"/>
    </xf>
    <xf numFmtId="0" fontId="32" fillId="0" borderId="66" xfId="0" applyFont="1" applyFill="1" applyBorder="1" applyAlignment="1" applyProtection="1">
      <alignment vertical="center"/>
      <protection locked="0"/>
    </xf>
    <xf numFmtId="38" fontId="32" fillId="0" borderId="78" xfId="2" applyFont="1" applyFill="1" applyBorder="1" applyAlignment="1" applyProtection="1">
      <alignment vertical="center"/>
    </xf>
    <xf numFmtId="38" fontId="34" fillId="0" borderId="2" xfId="2" applyFont="1" applyFill="1" applyBorder="1" applyAlignment="1" applyProtection="1">
      <alignment horizontal="right" vertical="center"/>
    </xf>
    <xf numFmtId="0" fontId="32" fillId="0" borderId="77"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30" fillId="0" borderId="18" xfId="0" applyFont="1" applyFill="1" applyBorder="1" applyAlignment="1" applyProtection="1">
      <alignment horizontal="center" vertical="center"/>
      <protection locked="0"/>
    </xf>
    <xf numFmtId="0" fontId="25" fillId="0" borderId="3" xfId="3" applyFont="1" applyBorder="1" applyAlignment="1">
      <alignment vertical="center" shrinkToFit="1"/>
    </xf>
    <xf numFmtId="0" fontId="20" fillId="0" borderId="3" xfId="3" applyFont="1" applyBorder="1" applyAlignment="1">
      <alignment vertical="center" shrinkToFit="1"/>
    </xf>
    <xf numFmtId="0" fontId="32" fillId="7" borderId="0" xfId="0" applyFont="1" applyFill="1" applyBorder="1" applyAlignment="1" applyProtection="1">
      <alignment horizontal="left" vertical="center"/>
      <protection locked="0"/>
    </xf>
    <xf numFmtId="0" fontId="30" fillId="7" borderId="0" xfId="0" applyFont="1" applyFill="1" applyAlignment="1">
      <alignment horizontal="right" vertical="center"/>
    </xf>
    <xf numFmtId="0" fontId="39" fillId="0" borderId="1" xfId="0" applyFont="1" applyBorder="1" applyAlignment="1">
      <alignment horizontal="center" vertical="center" shrinkToFit="1"/>
    </xf>
    <xf numFmtId="0" fontId="30" fillId="0" borderId="0" xfId="0" applyFont="1" applyFill="1" applyBorder="1" applyAlignment="1">
      <alignment horizontal="center" vertical="center" wrapText="1"/>
    </xf>
    <xf numFmtId="0" fontId="30"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0" fontId="29" fillId="2" borderId="1" xfId="0" applyFont="1" applyFill="1" applyBorder="1" applyAlignment="1" applyProtection="1">
      <alignment horizontal="left" vertical="center"/>
      <protection locked="0"/>
    </xf>
    <xf numFmtId="0" fontId="32" fillId="0" borderId="48" xfId="0" applyFont="1" applyFill="1" applyBorder="1" applyAlignment="1" applyProtection="1">
      <alignment horizontal="left" vertical="center"/>
      <protection locked="0"/>
    </xf>
    <xf numFmtId="0" fontId="32" fillId="0" borderId="4" xfId="0" applyFont="1" applyFill="1" applyBorder="1" applyAlignment="1" applyProtection="1">
      <alignment horizontal="left" vertical="center"/>
      <protection locked="0"/>
    </xf>
    <xf numFmtId="0" fontId="32" fillId="0" borderId="40" xfId="0" applyFont="1" applyFill="1" applyBorder="1" applyAlignment="1" applyProtection="1">
      <alignment horizontal="left" vertical="center"/>
      <protection locked="0"/>
    </xf>
    <xf numFmtId="0" fontId="32" fillId="0" borderId="35" xfId="0" applyFont="1" applyFill="1" applyBorder="1" applyAlignment="1" applyProtection="1">
      <alignment horizontal="left" vertical="center"/>
      <protection locked="0"/>
    </xf>
    <xf numFmtId="0" fontId="32" fillId="0" borderId="38" xfId="0" applyFont="1" applyFill="1" applyBorder="1" applyAlignment="1" applyProtection="1">
      <alignment horizontal="left" vertical="center"/>
      <protection locked="0"/>
    </xf>
    <xf numFmtId="0" fontId="32" fillId="0" borderId="41" xfId="0" applyFont="1" applyFill="1" applyBorder="1" applyAlignment="1" applyProtection="1">
      <alignment horizontal="left" vertical="center"/>
      <protection locked="0"/>
    </xf>
    <xf numFmtId="0" fontId="32" fillId="0" borderId="31" xfId="0" applyFont="1" applyBorder="1" applyAlignment="1">
      <alignment horizontal="center" vertical="center"/>
    </xf>
    <xf numFmtId="0" fontId="30" fillId="0" borderId="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32" fillId="0" borderId="49" xfId="0" applyFont="1" applyFill="1" applyBorder="1" applyAlignment="1" applyProtection="1">
      <alignment horizontal="left" vertical="center"/>
      <protection locked="0"/>
    </xf>
    <xf numFmtId="0" fontId="32" fillId="0" borderId="53" xfId="0" applyFont="1" applyFill="1" applyBorder="1" applyAlignment="1" applyProtection="1">
      <alignment horizontal="left" vertical="center"/>
      <protection locked="0"/>
    </xf>
    <xf numFmtId="0" fontId="32" fillId="0" borderId="50" xfId="0" applyFont="1" applyFill="1" applyBorder="1" applyAlignment="1" applyProtection="1">
      <alignment horizontal="left" vertical="center"/>
      <protection locked="0"/>
    </xf>
    <xf numFmtId="0" fontId="48" fillId="2" borderId="44" xfId="0" applyFont="1" applyFill="1" applyBorder="1" applyAlignment="1" applyProtection="1">
      <alignment horizontal="left" vertical="center"/>
      <protection locked="0"/>
    </xf>
    <xf numFmtId="0" fontId="48" fillId="2" borderId="42" xfId="0" applyFont="1" applyFill="1" applyBorder="1" applyAlignment="1" applyProtection="1">
      <alignment horizontal="left" vertical="center"/>
      <protection locked="0"/>
    </xf>
    <xf numFmtId="0" fontId="48" fillId="2" borderId="43" xfId="0" applyFont="1" applyFill="1" applyBorder="1" applyAlignment="1" applyProtection="1">
      <alignment horizontal="left" vertical="center"/>
      <protection locked="0"/>
    </xf>
    <xf numFmtId="0" fontId="51" fillId="0" borderId="48" xfId="0" applyFont="1" applyBorder="1" applyAlignment="1">
      <alignment horizontal="left" vertical="center"/>
    </xf>
    <xf numFmtId="0" fontId="51" fillId="0" borderId="4" xfId="0" applyFont="1" applyBorder="1" applyAlignment="1">
      <alignment horizontal="left" vertical="center"/>
    </xf>
    <xf numFmtId="0" fontId="51" fillId="0" borderId="40" xfId="0" applyFont="1" applyBorder="1" applyAlignment="1">
      <alignment horizontal="left" vertical="center"/>
    </xf>
    <xf numFmtId="0" fontId="29" fillId="2" borderId="0" xfId="0" applyFont="1" applyFill="1" applyBorder="1" applyAlignment="1" applyProtection="1">
      <alignment horizontal="center" vertical="center"/>
      <protection locked="0"/>
    </xf>
    <xf numFmtId="0" fontId="32" fillId="0" borderId="1" xfId="0" applyFont="1" applyBorder="1" applyAlignment="1">
      <alignment horizontal="left" vertical="center" wrapText="1" shrinkToFi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32" fillId="0" borderId="23" xfId="0" applyFont="1" applyBorder="1" applyAlignment="1">
      <alignment horizontal="left" vertical="center"/>
    </xf>
    <xf numFmtId="0" fontId="50" fillId="0" borderId="1" xfId="0" applyFont="1" applyFill="1" applyBorder="1" applyAlignment="1">
      <alignment vertical="center"/>
    </xf>
    <xf numFmtId="0" fontId="50" fillId="0" borderId="27" xfId="0" applyFont="1" applyFill="1" applyBorder="1" applyAlignment="1">
      <alignment vertical="center"/>
    </xf>
    <xf numFmtId="0" fontId="46" fillId="2" borderId="0" xfId="3" applyFont="1" applyFill="1" applyAlignment="1">
      <alignment horizontal="left" vertical="center"/>
    </xf>
    <xf numFmtId="0" fontId="50" fillId="0" borderId="1" xfId="0" applyFont="1" applyFill="1" applyBorder="1" applyAlignment="1">
      <alignment vertical="center" wrapText="1"/>
    </xf>
    <xf numFmtId="0" fontId="50" fillId="0" borderId="27" xfId="0" applyFont="1" applyFill="1" applyBorder="1" applyAlignment="1">
      <alignment vertical="center" wrapText="1"/>
    </xf>
    <xf numFmtId="0" fontId="48" fillId="2" borderId="22" xfId="0" applyFont="1" applyFill="1" applyBorder="1" applyAlignment="1">
      <alignment horizontal="left" vertical="center"/>
    </xf>
    <xf numFmtId="0" fontId="48" fillId="2" borderId="23" xfId="0" applyFont="1" applyFill="1" applyBorder="1" applyAlignment="1">
      <alignment horizontal="left" vertical="center"/>
    </xf>
    <xf numFmtId="0" fontId="48" fillId="2" borderId="24" xfId="0" applyFont="1" applyFill="1" applyBorder="1" applyAlignment="1">
      <alignment horizontal="left"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8" xfId="0" applyFont="1" applyFill="1" applyBorder="1" applyAlignment="1">
      <alignment vertical="center" wrapText="1"/>
    </xf>
    <xf numFmtId="0" fontId="50" fillId="0" borderId="12" xfId="0" applyFont="1" applyFill="1" applyBorder="1" applyAlignment="1">
      <alignment vertical="center" wrapText="1"/>
    </xf>
    <xf numFmtId="0" fontId="47" fillId="0" borderId="0" xfId="0" applyFont="1" applyAlignment="1">
      <alignment horizontal="left" vertical="center" wrapText="1"/>
    </xf>
    <xf numFmtId="0" fontId="31" fillId="0" borderId="0" xfId="0" applyFont="1" applyFill="1" applyBorder="1" applyAlignment="1">
      <alignment horizontal="center" vertical="center" wrapText="1"/>
    </xf>
    <xf numFmtId="0" fontId="30" fillId="0" borderId="0" xfId="3" applyFont="1" applyFill="1" applyBorder="1" applyAlignment="1">
      <alignment horizontal="center" vertical="center"/>
    </xf>
    <xf numFmtId="0" fontId="51" fillId="0" borderId="20" xfId="0" applyFont="1" applyBorder="1" applyAlignment="1">
      <alignment horizontal="center" vertical="center"/>
    </xf>
    <xf numFmtId="0" fontId="51" fillId="0" borderId="52" xfId="0" applyFont="1" applyBorder="1" applyAlignment="1">
      <alignment horizontal="center" vertical="center"/>
    </xf>
    <xf numFmtId="0" fontId="51" fillId="0" borderId="19" xfId="0" applyFont="1" applyBorder="1" applyAlignment="1">
      <alignment horizontal="center" vertical="center"/>
    </xf>
    <xf numFmtId="0" fontId="51" fillId="0" borderId="49" xfId="0" applyFont="1" applyBorder="1" applyAlignment="1">
      <alignment horizontal="left" vertical="center"/>
    </xf>
    <xf numFmtId="0" fontId="51" fillId="0" borderId="53" xfId="0" applyFont="1" applyBorder="1" applyAlignment="1">
      <alignment horizontal="left" vertical="center"/>
    </xf>
    <xf numFmtId="0" fontId="51" fillId="0" borderId="50" xfId="0" applyFont="1" applyBorder="1" applyAlignment="1">
      <alignment horizontal="left" vertical="center"/>
    </xf>
    <xf numFmtId="0" fontId="48" fillId="2" borderId="1" xfId="0" applyFont="1" applyFill="1" applyBorder="1" applyAlignment="1">
      <alignment horizontal="left" vertical="center"/>
    </xf>
    <xf numFmtId="0" fontId="32" fillId="0" borderId="1" xfId="0" applyFont="1" applyBorder="1" applyAlignment="1">
      <alignment horizontal="left" vertical="center"/>
    </xf>
    <xf numFmtId="0" fontId="50" fillId="0" borderId="3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36" xfId="0" applyFont="1" applyFill="1" applyBorder="1" applyAlignment="1">
      <alignment horizontal="left" vertical="center" wrapText="1"/>
    </xf>
    <xf numFmtId="0" fontId="51" fillId="0" borderId="48" xfId="0" applyFont="1" applyBorder="1" applyAlignment="1">
      <alignment horizontal="left" vertical="center" wrapText="1"/>
    </xf>
    <xf numFmtId="0" fontId="51" fillId="0" borderId="4" xfId="0" applyFont="1" applyBorder="1" applyAlignment="1">
      <alignment horizontal="left" vertical="center" wrapText="1"/>
    </xf>
    <xf numFmtId="0" fontId="51" fillId="0" borderId="40" xfId="0" applyFont="1" applyBorder="1" applyAlignment="1">
      <alignment horizontal="left" vertical="center" wrapText="1"/>
    </xf>
    <xf numFmtId="0" fontId="51" fillId="0" borderId="35" xfId="0" applyFont="1" applyBorder="1" applyAlignment="1">
      <alignment horizontal="left" vertical="center" wrapText="1"/>
    </xf>
    <xf numFmtId="0" fontId="51" fillId="0" borderId="38" xfId="0" applyFont="1" applyBorder="1" applyAlignment="1">
      <alignment horizontal="left" vertical="center" wrapText="1"/>
    </xf>
    <xf numFmtId="0" fontId="51" fillId="0" borderId="41" xfId="0" applyFont="1" applyBorder="1" applyAlignment="1">
      <alignment horizontal="left" vertical="center" wrapText="1"/>
    </xf>
    <xf numFmtId="0" fontId="48" fillId="2" borderId="32" xfId="0" applyFont="1" applyFill="1" applyBorder="1" applyAlignment="1" applyProtection="1">
      <alignment horizontal="left" vertical="center"/>
      <protection locked="0"/>
    </xf>
    <xf numFmtId="0" fontId="48" fillId="2" borderId="33" xfId="0" applyFont="1" applyFill="1" applyBorder="1" applyAlignment="1" applyProtection="1">
      <alignment horizontal="left" vertical="center"/>
      <protection locked="0"/>
    </xf>
    <xf numFmtId="0" fontId="48" fillId="2" borderId="26" xfId="0" applyFont="1" applyFill="1" applyBorder="1" applyAlignment="1" applyProtection="1">
      <alignment horizontal="left" vertical="center"/>
      <protection locked="0"/>
    </xf>
    <xf numFmtId="0" fontId="32" fillId="0" borderId="42"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32" fillId="0" borderId="78" xfId="0" applyFont="1" applyFill="1" applyBorder="1" applyAlignment="1" applyProtection="1">
      <alignment horizontal="center" vertical="center"/>
      <protection locked="0"/>
    </xf>
    <xf numFmtId="0" fontId="29" fillId="2" borderId="1" xfId="0" applyFont="1" applyFill="1" applyBorder="1" applyAlignment="1">
      <alignment horizontal="left" vertical="center"/>
    </xf>
    <xf numFmtId="0" fontId="32"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48" fillId="2" borderId="74" xfId="0" applyFont="1" applyFill="1" applyBorder="1" applyAlignment="1">
      <alignment horizontal="left" vertical="center"/>
    </xf>
    <xf numFmtId="0" fontId="48" fillId="2" borderId="75" xfId="0" applyFont="1" applyFill="1" applyBorder="1" applyAlignment="1">
      <alignment horizontal="left" vertical="center"/>
    </xf>
    <xf numFmtId="0" fontId="48" fillId="2" borderId="76" xfId="0" applyFont="1" applyFill="1" applyBorder="1" applyAlignment="1">
      <alignment horizontal="left" vertical="center"/>
    </xf>
    <xf numFmtId="0" fontId="34" fillId="0" borderId="79"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55" fillId="2" borderId="0" xfId="0" applyFont="1" applyFill="1" applyBorder="1" applyAlignment="1">
      <alignment horizontal="left" vertical="center"/>
    </xf>
    <xf numFmtId="0" fontId="48" fillId="2" borderId="0" xfId="0" applyFont="1" applyFill="1" applyAlignment="1">
      <alignment horizontal="left" vertical="center"/>
    </xf>
    <xf numFmtId="0" fontId="50" fillId="0" borderId="1" xfId="0" applyFont="1" applyFill="1" applyBorder="1" applyAlignment="1">
      <alignment horizontal="left" vertical="center" wrapText="1"/>
    </xf>
    <xf numFmtId="0" fontId="50" fillId="0" borderId="27" xfId="0" applyFont="1" applyFill="1" applyBorder="1" applyAlignment="1">
      <alignment horizontal="left" vertical="center" wrapText="1"/>
    </xf>
    <xf numFmtId="0" fontId="20" fillId="0" borderId="0" xfId="3" applyFont="1" applyAlignment="1">
      <alignment horizontal="left" vertical="center"/>
    </xf>
    <xf numFmtId="178" fontId="20" fillId="0" borderId="0" xfId="3" applyNumberFormat="1" applyFont="1" applyFill="1" applyAlignment="1">
      <alignment horizontal="left" vertical="center"/>
    </xf>
    <xf numFmtId="177" fontId="20" fillId="0" borderId="3" xfId="3" applyNumberFormat="1" applyFont="1" applyBorder="1" applyAlignment="1">
      <alignment horizontal="center" vertical="center" shrinkToFit="1"/>
    </xf>
    <xf numFmtId="0" fontId="20" fillId="0" borderId="4" xfId="3" quotePrefix="1" applyFont="1" applyBorder="1" applyAlignment="1">
      <alignment horizontal="center" vertical="center" shrinkToFit="1"/>
    </xf>
    <xf numFmtId="38" fontId="20" fillId="0" borderId="0" xfId="2" applyFont="1" applyBorder="1" applyAlignment="1">
      <alignment horizontal="right" vertical="center"/>
    </xf>
    <xf numFmtId="0" fontId="20" fillId="0" borderId="0" xfId="3" applyFont="1" applyAlignment="1">
      <alignment horizontal="center" vertical="center"/>
    </xf>
    <xf numFmtId="178" fontId="24" fillId="0" borderId="0" xfId="3" applyNumberFormat="1" applyFont="1" applyAlignment="1">
      <alignment horizontal="left" vertical="center"/>
    </xf>
    <xf numFmtId="0" fontId="20" fillId="0" borderId="0" xfId="3" applyFont="1" applyAlignment="1">
      <alignment horizontal="left" vertical="center" readingOrder="1"/>
    </xf>
    <xf numFmtId="0" fontId="20" fillId="0" borderId="0" xfId="3" applyFont="1" applyAlignment="1">
      <alignment horizontal="left" vertical="center" wrapText="1"/>
    </xf>
    <xf numFmtId="178" fontId="20" fillId="0" borderId="0" xfId="3" applyNumberFormat="1" applyFont="1" applyFill="1" applyAlignment="1">
      <alignment horizontal="center" vertical="center"/>
    </xf>
    <xf numFmtId="0" fontId="9" fillId="0" borderId="0" xfId="4" applyFont="1" applyAlignment="1">
      <alignment horizontal="left" vertical="center"/>
    </xf>
    <xf numFmtId="0" fontId="10" fillId="0" borderId="0" xfId="3" applyFont="1" applyAlignment="1">
      <alignment horizontal="center" vertical="center"/>
    </xf>
    <xf numFmtId="178" fontId="24" fillId="0" borderId="0" xfId="3" applyNumberFormat="1" applyFont="1" applyAlignment="1">
      <alignment horizontal="right" vertical="center"/>
    </xf>
    <xf numFmtId="0" fontId="9" fillId="0" borderId="1" xfId="4" applyFont="1" applyBorder="1" applyAlignment="1">
      <alignment horizontal="left" vertical="center" indent="3" shrinkToFit="1"/>
    </xf>
    <xf numFmtId="0" fontId="11" fillId="0" borderId="0" xfId="4" applyFont="1" applyBorder="1" applyAlignment="1">
      <alignment horizontal="left" vertical="center" shrinkToFit="1"/>
    </xf>
    <xf numFmtId="0" fontId="11" fillId="0" borderId="56" xfId="4" applyFont="1" applyBorder="1" applyAlignment="1">
      <alignment horizontal="left" vertical="center" shrinkToFit="1"/>
    </xf>
    <xf numFmtId="0" fontId="24" fillId="0" borderId="60" xfId="4" applyFont="1" applyBorder="1" applyAlignment="1">
      <alignment horizontal="left" vertical="center" indent="2"/>
    </xf>
    <xf numFmtId="0" fontId="24" fillId="0" borderId="3" xfId="4" applyFont="1" applyBorder="1" applyAlignment="1">
      <alignment horizontal="left" vertical="center" indent="2"/>
    </xf>
    <xf numFmtId="0" fontId="24" fillId="0" borderId="3" xfId="4" applyNumberFormat="1" applyFont="1" applyBorder="1" applyAlignment="1">
      <alignment horizontal="left" vertical="center"/>
    </xf>
    <xf numFmtId="0" fontId="24" fillId="0" borderId="57" xfId="4" applyNumberFormat="1" applyFont="1" applyBorder="1" applyAlignment="1">
      <alignment horizontal="left" vertical="center"/>
    </xf>
    <xf numFmtId="0" fontId="20" fillId="0" borderId="5" xfId="4" applyNumberFormat="1" applyFont="1" applyBorder="1" applyAlignment="1">
      <alignment horizontal="left" vertical="center"/>
    </xf>
    <xf numFmtId="0" fontId="20" fillId="0" borderId="15"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58" xfId="4" applyFont="1" applyBorder="1" applyAlignment="1">
      <alignment vertical="center"/>
    </xf>
    <xf numFmtId="0" fontId="11" fillId="0" borderId="13" xfId="4" applyFont="1" applyBorder="1" applyAlignment="1">
      <alignment vertical="center"/>
    </xf>
    <xf numFmtId="0" fontId="11" fillId="0" borderId="59" xfId="4" applyFont="1" applyBorder="1" applyAlignment="1">
      <alignmen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35" fillId="0" borderId="0" xfId="5" applyFont="1" applyAlignment="1">
      <alignment horizontal="center" vertical="center" wrapText="1"/>
    </xf>
    <xf numFmtId="0" fontId="36" fillId="0" borderId="0" xfId="5" applyFont="1">
      <alignment vertical="center"/>
    </xf>
    <xf numFmtId="0" fontId="26" fillId="0" borderId="66" xfId="5" applyFont="1" applyBorder="1" applyAlignment="1">
      <alignment horizontal="center" vertical="center"/>
    </xf>
    <xf numFmtId="0" fontId="26" fillId="0" borderId="2" xfId="5" applyFont="1" applyBorder="1" applyAlignment="1">
      <alignment horizontal="center" vertical="center"/>
    </xf>
    <xf numFmtId="0" fontId="26" fillId="0" borderId="25" xfId="5" applyFont="1" applyBorder="1" applyAlignment="1">
      <alignment horizontal="center" vertical="center"/>
    </xf>
    <xf numFmtId="178" fontId="14"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40" xfId="0" applyFont="1" applyBorder="1" applyAlignment="1">
      <alignment horizontal="center" vertical="center" shrinkToFit="1"/>
    </xf>
    <xf numFmtId="0" fontId="44" fillId="0" borderId="0" xfId="0" applyFont="1" applyBorder="1" applyAlignment="1">
      <alignment horizontal="left" vertical="center"/>
    </xf>
    <xf numFmtId="0" fontId="20" fillId="0" borderId="1" xfId="0" applyFont="1" applyBorder="1" applyAlignment="1">
      <alignment horizontal="left" vertical="center"/>
    </xf>
    <xf numFmtId="0" fontId="22" fillId="5" borderId="1" xfId="0" applyFont="1" applyFill="1" applyBorder="1" applyAlignment="1">
      <alignment horizontal="center" vertical="center"/>
    </xf>
    <xf numFmtId="0" fontId="37" fillId="6" borderId="1" xfId="0" applyFont="1" applyFill="1" applyBorder="1" applyAlignment="1">
      <alignment horizontal="center" vertical="center"/>
    </xf>
    <xf numFmtId="0" fontId="38" fillId="0" borderId="58"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59" xfId="0" applyFont="1" applyBorder="1" applyAlignment="1">
      <alignment horizontal="left" vertical="center" wrapText="1" shrinkToFit="1"/>
    </xf>
    <xf numFmtId="0" fontId="41" fillId="5" borderId="1" xfId="0" applyFont="1" applyFill="1" applyBorder="1" applyAlignment="1">
      <alignment horizontal="center" vertical="center"/>
    </xf>
    <xf numFmtId="0" fontId="39" fillId="0" borderId="1" xfId="0" applyFont="1" applyBorder="1" applyAlignment="1">
      <alignment horizontal="center" vertical="center" shrinkToFit="1"/>
    </xf>
    <xf numFmtId="0" fontId="4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37" xfId="0" applyFont="1" applyBorder="1" applyAlignment="1">
      <alignment horizontal="center" vertical="center"/>
    </xf>
    <xf numFmtId="0" fontId="25" fillId="0" borderId="73"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6" xfId="0" applyFont="1" applyBorder="1" applyAlignment="1">
      <alignment horizontal="left" vertical="center" wrapText="1" shrinkToFit="1"/>
    </xf>
    <xf numFmtId="0" fontId="20" fillId="5" borderId="4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0" xfId="0" applyFont="1" applyFill="1" applyBorder="1" applyAlignment="1">
      <alignment horizontal="center" vertical="center"/>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0" xfId="0" applyFont="1" applyBorder="1" applyAlignment="1">
      <alignment horizontal="center" vertical="center"/>
    </xf>
    <xf numFmtId="0" fontId="42" fillId="0" borderId="58" xfId="0" applyFont="1" applyBorder="1" applyAlignment="1">
      <alignment horizontal="left" vertical="center" wrapText="1" shrinkToFit="1"/>
    </xf>
    <xf numFmtId="0" fontId="42" fillId="0" borderId="13" xfId="0" applyFont="1" applyBorder="1" applyAlignment="1">
      <alignment horizontal="left" vertical="center" wrapText="1" shrinkToFit="1"/>
    </xf>
    <xf numFmtId="0" fontId="42" fillId="0" borderId="73"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60" xfId="0" applyFont="1" applyBorder="1" applyAlignment="1">
      <alignment horizontal="left" vertical="center" wrapText="1" shrinkToFit="1"/>
    </xf>
    <xf numFmtId="0" fontId="42" fillId="0" borderId="3" xfId="0" applyFont="1" applyBorder="1" applyAlignment="1">
      <alignment horizontal="left" vertical="center" wrapText="1" shrinkToFit="1"/>
    </xf>
    <xf numFmtId="0" fontId="37" fillId="0" borderId="1" xfId="0" applyFont="1" applyFill="1" applyBorder="1" applyAlignment="1">
      <alignment horizontal="center" vertical="center"/>
    </xf>
    <xf numFmtId="0" fontId="20" fillId="0" borderId="58"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59" xfId="0" applyFont="1" applyBorder="1" applyAlignment="1">
      <alignment horizontal="center" vertical="center" wrapText="1" shrinkToFit="1"/>
    </xf>
    <xf numFmtId="0" fontId="20" fillId="0" borderId="73"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0" fillId="0" borderId="56" xfId="0" applyFont="1" applyBorder="1" applyAlignment="1">
      <alignment horizontal="center" vertical="center" wrapText="1" shrinkToFit="1"/>
    </xf>
    <xf numFmtId="0" fontId="20" fillId="0" borderId="60"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57" xfId="0" applyFont="1" applyBorder="1" applyAlignment="1">
      <alignment horizontal="center" vertical="center" wrapText="1" shrinkToFit="1"/>
    </xf>
    <xf numFmtId="0" fontId="25" fillId="0" borderId="60"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7" xfId="0" applyFont="1" applyBorder="1" applyAlignment="1">
      <alignment horizontal="left" vertical="center" wrapText="1" shrinkToFit="1"/>
    </xf>
    <xf numFmtId="0" fontId="43" fillId="0" borderId="58" xfId="0" applyFont="1" applyBorder="1" applyAlignment="1">
      <alignment horizontal="left" vertical="center" wrapText="1" shrinkToFit="1"/>
    </xf>
    <xf numFmtId="0" fontId="43" fillId="0" borderId="13" xfId="0" applyFont="1" applyBorder="1" applyAlignment="1">
      <alignment horizontal="left" vertical="center" wrapText="1" shrinkToFit="1"/>
    </xf>
    <xf numFmtId="0" fontId="43" fillId="0" borderId="73"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60" xfId="0" applyFont="1" applyBorder="1" applyAlignment="1">
      <alignment horizontal="left" vertical="center" wrapText="1" shrinkToFit="1"/>
    </xf>
    <xf numFmtId="0" fontId="43" fillId="0" borderId="3" xfId="0" applyFont="1" applyBorder="1" applyAlignment="1">
      <alignment horizontal="left" vertical="center" wrapText="1" shrinkToFit="1"/>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66</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3</xdr:col>
      <xdr:colOff>403860</xdr:colOff>
      <xdr:row>0</xdr:row>
      <xdr:rowOff>175260</xdr:rowOff>
    </xdr:from>
    <xdr:to>
      <xdr:col>5</xdr:col>
      <xdr:colOff>68580</xdr:colOff>
      <xdr:row>1</xdr:row>
      <xdr:rowOff>388620</xdr:rowOff>
    </xdr:to>
    <xdr:sp macro="" textlink="">
      <xdr:nvSpPr>
        <xdr:cNvPr id="6" name="楕円 5">
          <a:extLst>
            <a:ext uri="{FF2B5EF4-FFF2-40B4-BE49-F238E27FC236}">
              <a16:creationId xmlns:a16="http://schemas.microsoft.com/office/drawing/2014/main" id="{8222F9C9-A36E-4336-8DDE-7FEA575FE0ED}"/>
            </a:ext>
          </a:extLst>
        </xdr:cNvPr>
        <xdr:cNvSpPr/>
      </xdr:nvSpPr>
      <xdr:spPr>
        <a:xfrm>
          <a:off x="2659380" y="175260"/>
          <a:ext cx="693420" cy="6477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9"/>
  <sheetViews>
    <sheetView tabSelected="1" view="pageBreakPreview" zoomScale="55" zoomScaleNormal="55" zoomScaleSheetLayoutView="55" workbookViewId="0">
      <selection activeCell="H39" sqref="H39:H43"/>
    </sheetView>
  </sheetViews>
  <sheetFormatPr defaultRowHeight="13.8" x14ac:dyDescent="0.2"/>
  <cols>
    <col min="1" max="1" width="9" style="54" customWidth="1"/>
    <col min="2" max="4" width="6" style="90" customWidth="1"/>
    <col min="5" max="5" width="16.21875" style="54" customWidth="1"/>
    <col min="6" max="6" width="16.6640625" style="97" customWidth="1"/>
    <col min="7" max="7" width="53.77734375" style="97" customWidth="1"/>
    <col min="8" max="8" width="58.88671875" style="90" customWidth="1"/>
    <col min="9" max="9" width="24.109375" style="54" customWidth="1"/>
    <col min="10" max="10" width="24.109375" style="88" customWidth="1"/>
    <col min="11" max="12" width="24.109375" style="54" customWidth="1"/>
    <col min="13" max="14" width="8.88671875" style="54" customWidth="1"/>
    <col min="15" max="15" width="8.88671875" style="54" hidden="1" customWidth="1"/>
    <col min="16" max="16" width="140.6640625" style="60" customWidth="1"/>
    <col min="17" max="20" width="8.88671875" style="54"/>
    <col min="21" max="21" width="19.21875" style="54" hidden="1" customWidth="1"/>
    <col min="22" max="16384" width="8.88671875" style="54"/>
  </cols>
  <sheetData>
    <row r="1" spans="1:21" ht="53.4" customHeight="1" x14ac:dyDescent="0.2">
      <c r="A1" s="260" t="s">
        <v>173</v>
      </c>
      <c r="B1" s="260"/>
      <c r="C1" s="260"/>
      <c r="D1" s="260"/>
      <c r="E1" s="260"/>
      <c r="F1" s="260"/>
      <c r="G1" s="260"/>
      <c r="H1" s="260"/>
      <c r="I1" s="260"/>
      <c r="J1" s="260"/>
      <c r="K1" s="260"/>
      <c r="L1" s="260"/>
      <c r="M1" s="260"/>
      <c r="N1" s="260"/>
      <c r="O1" s="260"/>
      <c r="P1" s="260"/>
      <c r="Q1" s="52"/>
      <c r="R1" s="52"/>
      <c r="S1" s="53"/>
      <c r="T1" s="53"/>
      <c r="U1" s="53"/>
    </row>
    <row r="2" spans="1:21" s="56" customFormat="1" ht="35.4" customHeight="1" x14ac:dyDescent="0.2">
      <c r="A2" s="184"/>
      <c r="B2" s="184"/>
      <c r="C2" s="184"/>
      <c r="D2" s="184"/>
      <c r="E2" s="184"/>
      <c r="F2" s="184"/>
      <c r="G2" s="184"/>
      <c r="H2" s="184"/>
      <c r="I2" s="184"/>
      <c r="J2" s="184"/>
      <c r="K2" s="184"/>
      <c r="L2" s="184"/>
      <c r="M2" s="184"/>
      <c r="N2" s="184"/>
      <c r="O2" s="184"/>
      <c r="P2" s="184"/>
      <c r="Q2" s="52"/>
      <c r="R2" s="52"/>
      <c r="S2" s="52"/>
      <c r="T2" s="52"/>
      <c r="U2" s="52"/>
    </row>
    <row r="3" spans="1:21" s="56" customFormat="1" x14ac:dyDescent="0.2">
      <c r="A3" s="55"/>
      <c r="B3" s="272"/>
      <c r="C3" s="272"/>
      <c r="D3" s="272"/>
      <c r="E3" s="272"/>
      <c r="F3" s="272"/>
      <c r="G3" s="57"/>
      <c r="H3" s="57"/>
      <c r="I3" s="55"/>
      <c r="J3" s="55"/>
      <c r="K3" s="55"/>
      <c r="L3" s="55"/>
      <c r="M3" s="55"/>
      <c r="N3" s="55"/>
      <c r="O3" s="52"/>
      <c r="P3" s="52"/>
      <c r="Q3" s="52"/>
      <c r="R3" s="52"/>
      <c r="S3" s="52"/>
    </row>
    <row r="4" spans="1:21" x14ac:dyDescent="0.2">
      <c r="A4" s="58"/>
      <c r="B4" s="225"/>
      <c r="C4" s="225"/>
      <c r="D4" s="225"/>
      <c r="E4" s="272"/>
      <c r="F4" s="272"/>
      <c r="G4" s="181"/>
      <c r="H4" s="271"/>
      <c r="I4" s="58"/>
      <c r="J4" s="58"/>
      <c r="K4" s="58"/>
      <c r="L4" s="58"/>
      <c r="M4" s="58"/>
      <c r="N4" s="58"/>
      <c r="P4" s="54"/>
    </row>
    <row r="5" spans="1:21" ht="33.6" customHeight="1" x14ac:dyDescent="0.2">
      <c r="A5" s="58"/>
      <c r="B5" s="226"/>
      <c r="C5" s="226"/>
      <c r="D5" s="226"/>
      <c r="E5" s="227"/>
      <c r="F5" s="272"/>
      <c r="G5" s="181"/>
      <c r="H5" s="271"/>
      <c r="I5" s="58"/>
      <c r="J5" s="58"/>
      <c r="K5" s="58"/>
      <c r="L5" s="58"/>
      <c r="M5" s="58"/>
      <c r="N5" s="58"/>
      <c r="P5" s="54"/>
    </row>
    <row r="6" spans="1:21" ht="27" customHeight="1" x14ac:dyDescent="0.2">
      <c r="A6" s="270" t="s">
        <v>126</v>
      </c>
      <c r="B6" s="270"/>
      <c r="C6" s="270"/>
      <c r="D6" s="270"/>
      <c r="E6" s="270"/>
      <c r="F6" s="270"/>
      <c r="G6" s="270"/>
      <c r="H6" s="270"/>
      <c r="I6" s="270"/>
      <c r="J6" s="270"/>
      <c r="K6" s="270"/>
      <c r="L6" s="270"/>
      <c r="M6" s="270"/>
      <c r="N6" s="270"/>
      <c r="O6" s="270"/>
      <c r="P6" s="270"/>
    </row>
    <row r="7" spans="1:21" ht="27" customHeight="1" thickBot="1" x14ac:dyDescent="0.25">
      <c r="A7" s="270"/>
      <c r="B7" s="270"/>
      <c r="C7" s="270"/>
      <c r="D7" s="270"/>
      <c r="E7" s="270"/>
      <c r="F7" s="270"/>
      <c r="G7" s="270"/>
      <c r="H7" s="270"/>
      <c r="I7" s="270"/>
      <c r="J7" s="270"/>
      <c r="K7" s="270"/>
      <c r="L7" s="270"/>
      <c r="M7" s="270"/>
      <c r="N7" s="270"/>
      <c r="O7" s="270"/>
      <c r="P7" s="270"/>
    </row>
    <row r="8" spans="1:21" s="187" customFormat="1" ht="37.799999999999997" customHeight="1" thickBot="1" x14ac:dyDescent="0.25">
      <c r="A8" s="263" t="s">
        <v>174</v>
      </c>
      <c r="B8" s="264"/>
      <c r="C8" s="264"/>
      <c r="D8" s="264"/>
      <c r="E8" s="264"/>
      <c r="F8" s="264"/>
      <c r="G8" s="264"/>
      <c r="H8" s="264"/>
      <c r="I8" s="264"/>
      <c r="J8" s="264"/>
      <c r="K8" s="264"/>
      <c r="L8" s="265"/>
      <c r="O8" s="188"/>
      <c r="P8" s="186" t="s">
        <v>12</v>
      </c>
    </row>
    <row r="9" spans="1:21" ht="40.200000000000003" customHeight="1" thickBot="1" x14ac:dyDescent="0.25">
      <c r="A9" s="189" t="s">
        <v>0</v>
      </c>
      <c r="B9" s="273" t="s">
        <v>1</v>
      </c>
      <c r="C9" s="274"/>
      <c r="D9" s="274"/>
      <c r="E9" s="274"/>
      <c r="F9" s="275"/>
      <c r="G9" s="190" t="s">
        <v>39</v>
      </c>
      <c r="H9" s="191" t="s">
        <v>6</v>
      </c>
      <c r="I9" s="266" t="s">
        <v>40</v>
      </c>
      <c r="J9" s="266"/>
      <c r="K9" s="266"/>
      <c r="L9" s="267"/>
      <c r="P9" s="182" t="s">
        <v>121</v>
      </c>
    </row>
    <row r="10" spans="1:21" ht="40.200000000000003" customHeight="1" thickTop="1" x14ac:dyDescent="0.2">
      <c r="A10" s="192">
        <v>1</v>
      </c>
      <c r="B10" s="276" t="s">
        <v>120</v>
      </c>
      <c r="C10" s="277"/>
      <c r="D10" s="277"/>
      <c r="E10" s="277"/>
      <c r="F10" s="278"/>
      <c r="G10" s="193" t="s">
        <v>136</v>
      </c>
      <c r="H10" s="194"/>
      <c r="I10" s="268" t="s">
        <v>15</v>
      </c>
      <c r="J10" s="268"/>
      <c r="K10" s="268"/>
      <c r="L10" s="269"/>
      <c r="O10" s="59">
        <f>IF(H10="",1,"")</f>
        <v>1</v>
      </c>
      <c r="P10" s="183" t="s">
        <v>11</v>
      </c>
    </row>
    <row r="11" spans="1:21" ht="40.200000000000003" customHeight="1" x14ac:dyDescent="0.2">
      <c r="A11" s="195">
        <v>4</v>
      </c>
      <c r="B11" s="246" t="s">
        <v>33</v>
      </c>
      <c r="C11" s="247"/>
      <c r="D11" s="247"/>
      <c r="E11" s="247"/>
      <c r="F11" s="248"/>
      <c r="G11" s="196" t="s">
        <v>41</v>
      </c>
      <c r="H11" s="197"/>
      <c r="I11" s="261" t="s">
        <v>4</v>
      </c>
      <c r="J11" s="261"/>
      <c r="K11" s="261"/>
      <c r="L11" s="262"/>
      <c r="O11" s="59">
        <f t="shared" ref="O11:O22" si="0">IF(H11="",1,"")</f>
        <v>1</v>
      </c>
      <c r="P11" s="183" t="s">
        <v>11</v>
      </c>
    </row>
    <row r="12" spans="1:21" ht="40.200000000000003" customHeight="1" x14ac:dyDescent="0.2">
      <c r="A12" s="192">
        <v>3</v>
      </c>
      <c r="B12" s="246" t="s">
        <v>34</v>
      </c>
      <c r="C12" s="247"/>
      <c r="D12" s="247"/>
      <c r="E12" s="247"/>
      <c r="F12" s="248"/>
      <c r="G12" s="196" t="s">
        <v>16</v>
      </c>
      <c r="H12" s="218"/>
      <c r="I12" s="258" t="s">
        <v>2</v>
      </c>
      <c r="J12" s="258"/>
      <c r="K12" s="258"/>
      <c r="L12" s="259"/>
      <c r="O12" s="59">
        <f t="shared" si="0"/>
        <v>1</v>
      </c>
      <c r="P12" s="183" t="s">
        <v>11</v>
      </c>
    </row>
    <row r="13" spans="1:21" ht="40.200000000000003" customHeight="1" x14ac:dyDescent="0.2">
      <c r="A13" s="195">
        <v>4</v>
      </c>
      <c r="B13" s="246" t="s">
        <v>35</v>
      </c>
      <c r="C13" s="247"/>
      <c r="D13" s="247"/>
      <c r="E13" s="247"/>
      <c r="F13" s="248"/>
      <c r="G13" s="196" t="s">
        <v>42</v>
      </c>
      <c r="H13" s="218"/>
      <c r="I13" s="261" t="s">
        <v>127</v>
      </c>
      <c r="J13" s="261"/>
      <c r="K13" s="261"/>
      <c r="L13" s="262"/>
      <c r="O13" s="59">
        <f t="shared" si="0"/>
        <v>1</v>
      </c>
      <c r="P13" s="183" t="s">
        <v>11</v>
      </c>
    </row>
    <row r="14" spans="1:21" ht="40.200000000000003" customHeight="1" x14ac:dyDescent="0.2">
      <c r="A14" s="192">
        <v>5</v>
      </c>
      <c r="B14" s="246" t="s">
        <v>38</v>
      </c>
      <c r="C14" s="247"/>
      <c r="D14" s="247"/>
      <c r="E14" s="247"/>
      <c r="F14" s="248"/>
      <c r="G14" s="196" t="s">
        <v>44</v>
      </c>
      <c r="H14" s="218"/>
      <c r="I14" s="308" t="s">
        <v>17</v>
      </c>
      <c r="J14" s="308"/>
      <c r="K14" s="308"/>
      <c r="L14" s="309"/>
      <c r="O14" s="59">
        <f t="shared" si="0"/>
        <v>1</v>
      </c>
      <c r="P14" s="183" t="s">
        <v>11</v>
      </c>
    </row>
    <row r="15" spans="1:21" ht="40.200000000000003" customHeight="1" x14ac:dyDescent="0.2">
      <c r="A15" s="195">
        <v>6</v>
      </c>
      <c r="B15" s="246" t="s">
        <v>36</v>
      </c>
      <c r="C15" s="247"/>
      <c r="D15" s="247"/>
      <c r="E15" s="247"/>
      <c r="F15" s="248"/>
      <c r="G15" s="196" t="s">
        <v>195</v>
      </c>
      <c r="H15" s="218"/>
      <c r="I15" s="261" t="s">
        <v>5</v>
      </c>
      <c r="J15" s="261"/>
      <c r="K15" s="261"/>
      <c r="L15" s="262"/>
      <c r="O15" s="59">
        <f t="shared" si="0"/>
        <v>1</v>
      </c>
      <c r="P15" s="183" t="s">
        <v>11</v>
      </c>
    </row>
    <row r="16" spans="1:21" ht="40.200000000000003" customHeight="1" x14ac:dyDescent="0.2">
      <c r="A16" s="192">
        <v>7</v>
      </c>
      <c r="B16" s="246" t="s">
        <v>37</v>
      </c>
      <c r="C16" s="247"/>
      <c r="D16" s="247"/>
      <c r="E16" s="247"/>
      <c r="F16" s="248"/>
      <c r="G16" s="196" t="s">
        <v>45</v>
      </c>
      <c r="H16" s="218"/>
      <c r="I16" s="261" t="s">
        <v>9</v>
      </c>
      <c r="J16" s="261"/>
      <c r="K16" s="261"/>
      <c r="L16" s="262"/>
      <c r="O16" s="59">
        <f t="shared" si="0"/>
        <v>1</v>
      </c>
      <c r="P16" s="183" t="s">
        <v>11</v>
      </c>
    </row>
    <row r="17" spans="1:23" ht="40.200000000000003" customHeight="1" x14ac:dyDescent="0.2">
      <c r="A17" s="195">
        <v>8</v>
      </c>
      <c r="B17" s="246" t="s">
        <v>114</v>
      </c>
      <c r="C17" s="247"/>
      <c r="D17" s="247"/>
      <c r="E17" s="247"/>
      <c r="F17" s="248"/>
      <c r="G17" s="196" t="s">
        <v>100</v>
      </c>
      <c r="H17" s="197"/>
      <c r="I17" s="258" t="s">
        <v>117</v>
      </c>
      <c r="J17" s="258"/>
      <c r="K17" s="258"/>
      <c r="L17" s="259"/>
      <c r="O17" s="59">
        <f t="shared" si="0"/>
        <v>1</v>
      </c>
      <c r="P17" s="183" t="s">
        <v>11</v>
      </c>
    </row>
    <row r="18" spans="1:23" ht="40.200000000000003" customHeight="1" x14ac:dyDescent="0.2">
      <c r="A18" s="192">
        <v>9</v>
      </c>
      <c r="B18" s="246" t="s">
        <v>115</v>
      </c>
      <c r="C18" s="247"/>
      <c r="D18" s="247"/>
      <c r="E18" s="247"/>
      <c r="F18" s="248"/>
      <c r="G18" s="196" t="s">
        <v>99</v>
      </c>
      <c r="H18" s="197"/>
      <c r="I18" s="258" t="s">
        <v>118</v>
      </c>
      <c r="J18" s="258"/>
      <c r="K18" s="258"/>
      <c r="L18" s="259"/>
      <c r="O18" s="59">
        <f t="shared" si="0"/>
        <v>1</v>
      </c>
      <c r="P18" s="183" t="s">
        <v>11</v>
      </c>
    </row>
    <row r="19" spans="1:23" ht="40.200000000000003" customHeight="1" x14ac:dyDescent="0.2">
      <c r="A19" s="195">
        <v>10</v>
      </c>
      <c r="B19" s="246" t="s">
        <v>122</v>
      </c>
      <c r="C19" s="247"/>
      <c r="D19" s="247"/>
      <c r="E19" s="247"/>
      <c r="F19" s="248"/>
      <c r="G19" s="196" t="s">
        <v>18</v>
      </c>
      <c r="H19" s="197"/>
      <c r="I19" s="258" t="s">
        <v>3</v>
      </c>
      <c r="J19" s="258"/>
      <c r="K19" s="258"/>
      <c r="L19" s="259"/>
      <c r="O19" s="59">
        <f t="shared" si="0"/>
        <v>1</v>
      </c>
      <c r="P19" s="183" t="s">
        <v>11</v>
      </c>
    </row>
    <row r="20" spans="1:23" ht="40.200000000000003" customHeight="1" x14ac:dyDescent="0.2">
      <c r="A20" s="192">
        <v>11</v>
      </c>
      <c r="B20" s="284" t="s">
        <v>116</v>
      </c>
      <c r="C20" s="285"/>
      <c r="D20" s="285"/>
      <c r="E20" s="285"/>
      <c r="F20" s="286"/>
      <c r="G20" s="196" t="s">
        <v>19</v>
      </c>
      <c r="H20" s="197"/>
      <c r="I20" s="261" t="s">
        <v>10</v>
      </c>
      <c r="J20" s="261"/>
      <c r="K20" s="261"/>
      <c r="L20" s="262"/>
      <c r="O20" s="59">
        <f t="shared" si="0"/>
        <v>1</v>
      </c>
      <c r="P20" s="183" t="s">
        <v>11</v>
      </c>
    </row>
    <row r="21" spans="1:23" ht="40.200000000000003" customHeight="1" x14ac:dyDescent="0.2">
      <c r="A21" s="195">
        <v>12</v>
      </c>
      <c r="B21" s="284" t="s">
        <v>75</v>
      </c>
      <c r="C21" s="285"/>
      <c r="D21" s="285"/>
      <c r="E21" s="285"/>
      <c r="F21" s="286"/>
      <c r="G21" s="198" t="s">
        <v>67</v>
      </c>
      <c r="H21" s="199"/>
      <c r="I21" s="261" t="s">
        <v>68</v>
      </c>
      <c r="J21" s="261"/>
      <c r="K21" s="261"/>
      <c r="L21" s="262"/>
      <c r="O21" s="59">
        <f t="shared" si="0"/>
        <v>1</v>
      </c>
      <c r="P21" s="183" t="s">
        <v>11</v>
      </c>
    </row>
    <row r="22" spans="1:23" ht="40.200000000000003" customHeight="1" thickBot="1" x14ac:dyDescent="0.25">
      <c r="A22" s="200">
        <v>13</v>
      </c>
      <c r="B22" s="287" t="s">
        <v>65</v>
      </c>
      <c r="C22" s="288"/>
      <c r="D22" s="288"/>
      <c r="E22" s="288"/>
      <c r="F22" s="289"/>
      <c r="G22" s="201" t="s">
        <v>66</v>
      </c>
      <c r="H22" s="202"/>
      <c r="I22" s="281" t="s">
        <v>74</v>
      </c>
      <c r="J22" s="282"/>
      <c r="K22" s="282"/>
      <c r="L22" s="283"/>
      <c r="O22" s="59">
        <f t="shared" si="0"/>
        <v>1</v>
      </c>
      <c r="P22" s="183" t="s">
        <v>11</v>
      </c>
    </row>
    <row r="23" spans="1:23" ht="28.2" customHeight="1" thickBot="1" x14ac:dyDescent="0.2">
      <c r="A23" s="61"/>
      <c r="B23" s="62"/>
      <c r="C23" s="62"/>
      <c r="D23" s="62"/>
      <c r="E23" s="63"/>
      <c r="F23" s="64"/>
      <c r="G23" s="64"/>
      <c r="H23" s="63"/>
      <c r="I23" s="63"/>
      <c r="J23" s="63"/>
      <c r="K23" s="63"/>
      <c r="L23" s="63"/>
      <c r="O23" s="65"/>
      <c r="U23" s="54" t="s">
        <v>49</v>
      </c>
    </row>
    <row r="24" spans="1:23" ht="42" customHeight="1" x14ac:dyDescent="0.15">
      <c r="A24" s="243" t="s">
        <v>175</v>
      </c>
      <c r="B24" s="244"/>
      <c r="C24" s="244"/>
      <c r="D24" s="244"/>
      <c r="E24" s="244"/>
      <c r="F24" s="244"/>
      <c r="G24" s="244"/>
      <c r="H24" s="245"/>
      <c r="I24" s="63"/>
      <c r="J24" s="63"/>
      <c r="K24" s="63"/>
      <c r="L24" s="63"/>
      <c r="O24" s="65"/>
      <c r="P24" s="228" t="s">
        <v>163</v>
      </c>
      <c r="Q24" s="82"/>
      <c r="R24" s="82"/>
      <c r="S24" s="82"/>
      <c r="T24" s="82"/>
      <c r="U24" s="82"/>
      <c r="V24" s="82"/>
      <c r="W24" s="82"/>
    </row>
    <row r="25" spans="1:23" ht="42" customHeight="1" thickBot="1" x14ac:dyDescent="0.2">
      <c r="A25" s="99" t="s">
        <v>29</v>
      </c>
      <c r="B25" s="235" t="s">
        <v>1</v>
      </c>
      <c r="C25" s="235"/>
      <c r="D25" s="235"/>
      <c r="E25" s="235"/>
      <c r="F25" s="235"/>
      <c r="G25" s="98" t="s">
        <v>39</v>
      </c>
      <c r="H25" s="100" t="s">
        <v>6</v>
      </c>
      <c r="I25" s="63"/>
      <c r="J25" s="63"/>
      <c r="K25" s="63"/>
      <c r="L25" s="63"/>
      <c r="O25" s="65"/>
      <c r="P25" s="228"/>
    </row>
    <row r="26" spans="1:23" ht="42" customHeight="1" thickTop="1" thickBot="1" x14ac:dyDescent="0.2">
      <c r="A26" s="77">
        <v>1</v>
      </c>
      <c r="B26" s="236" t="s">
        <v>135</v>
      </c>
      <c r="C26" s="236"/>
      <c r="D26" s="236"/>
      <c r="E26" s="236"/>
      <c r="F26" s="236"/>
      <c r="G26" s="101" t="s">
        <v>137</v>
      </c>
      <c r="H26" s="102"/>
      <c r="I26" s="63"/>
      <c r="J26" s="63"/>
      <c r="K26" s="63"/>
      <c r="L26" s="63"/>
      <c r="O26" s="59">
        <f t="shared" ref="O26" si="1">IF(H26="",1,"")</f>
        <v>1</v>
      </c>
      <c r="P26" s="183" t="s">
        <v>11</v>
      </c>
    </row>
    <row r="27" spans="1:23" ht="28.2" customHeight="1" thickBot="1" x14ac:dyDescent="0.2">
      <c r="A27" s="61"/>
      <c r="B27" s="62"/>
      <c r="C27" s="62"/>
      <c r="D27" s="62"/>
      <c r="E27" s="63"/>
      <c r="F27" s="64"/>
      <c r="G27" s="64"/>
      <c r="H27" s="63"/>
      <c r="I27" s="63"/>
      <c r="J27" s="63"/>
      <c r="K27" s="63"/>
      <c r="L27" s="63"/>
      <c r="O27" s="65"/>
    </row>
    <row r="28" spans="1:23" s="185" customFormat="1" ht="48" customHeight="1" thickBot="1" x14ac:dyDescent="0.25">
      <c r="A28" s="301" t="s">
        <v>176</v>
      </c>
      <c r="B28" s="302"/>
      <c r="C28" s="302"/>
      <c r="D28" s="302"/>
      <c r="E28" s="302"/>
      <c r="F28" s="302"/>
      <c r="G28" s="302"/>
      <c r="H28" s="303"/>
      <c r="I28" s="203"/>
      <c r="J28" s="203"/>
      <c r="K28" s="203"/>
      <c r="L28" s="203"/>
      <c r="O28" s="188" t="str">
        <f>IF(A28="",1,"")</f>
        <v/>
      </c>
      <c r="P28" s="297" t="s">
        <v>164</v>
      </c>
      <c r="U28" s="185" t="s">
        <v>50</v>
      </c>
    </row>
    <row r="29" spans="1:23" ht="28.2" customHeight="1" thickBot="1" x14ac:dyDescent="0.25">
      <c r="A29" s="66" t="s">
        <v>29</v>
      </c>
      <c r="B29" s="237" t="s">
        <v>1</v>
      </c>
      <c r="C29" s="238"/>
      <c r="D29" s="238"/>
      <c r="E29" s="238"/>
      <c r="F29" s="239"/>
      <c r="G29" s="67" t="s">
        <v>39</v>
      </c>
      <c r="H29" s="219" t="s">
        <v>6</v>
      </c>
      <c r="I29" s="108"/>
      <c r="J29" s="68"/>
      <c r="K29" s="68"/>
      <c r="L29" s="68"/>
      <c r="O29" s="65"/>
      <c r="P29" s="297"/>
      <c r="U29" s="54" t="s">
        <v>51</v>
      </c>
    </row>
    <row r="30" spans="1:23" ht="28.2" customHeight="1" thickTop="1" x14ac:dyDescent="0.2">
      <c r="A30" s="69">
        <v>1</v>
      </c>
      <c r="B30" s="240" t="s">
        <v>30</v>
      </c>
      <c r="C30" s="241"/>
      <c r="D30" s="241"/>
      <c r="E30" s="241"/>
      <c r="F30" s="242"/>
      <c r="G30" s="105" t="s">
        <v>63</v>
      </c>
      <c r="H30" s="106"/>
      <c r="I30" s="108"/>
      <c r="J30" s="68"/>
      <c r="K30" s="68"/>
      <c r="L30" s="68"/>
      <c r="O30" s="70">
        <f>IF(H30="",1,"")</f>
        <v>1</v>
      </c>
      <c r="P30" s="183" t="s">
        <v>11</v>
      </c>
      <c r="U30" s="54" t="s">
        <v>52</v>
      </c>
    </row>
    <row r="31" spans="1:23" ht="28.2" customHeight="1" x14ac:dyDescent="0.2">
      <c r="A31" s="71">
        <v>2</v>
      </c>
      <c r="B31" s="229" t="s">
        <v>31</v>
      </c>
      <c r="C31" s="230"/>
      <c r="D31" s="230"/>
      <c r="E31" s="230"/>
      <c r="F31" s="231"/>
      <c r="G31" s="103" t="s">
        <v>47</v>
      </c>
      <c r="H31" s="104"/>
      <c r="I31" s="108"/>
      <c r="J31" s="68"/>
      <c r="K31" s="68"/>
      <c r="L31" s="68"/>
      <c r="O31" s="70">
        <f t="shared" ref="O31:O35" si="2">IF(H31="",1,"")</f>
        <v>1</v>
      </c>
      <c r="P31" s="183" t="s">
        <v>11</v>
      </c>
      <c r="U31" s="54" t="s">
        <v>53</v>
      </c>
    </row>
    <row r="32" spans="1:23" ht="28.2" customHeight="1" x14ac:dyDescent="0.2">
      <c r="A32" s="71">
        <v>3</v>
      </c>
      <c r="B32" s="229" t="s">
        <v>32</v>
      </c>
      <c r="C32" s="230"/>
      <c r="D32" s="230"/>
      <c r="E32" s="230"/>
      <c r="F32" s="231"/>
      <c r="G32" s="72" t="s">
        <v>48</v>
      </c>
      <c r="H32" s="73"/>
      <c r="I32" s="68"/>
      <c r="J32" s="68"/>
      <c r="K32" s="68"/>
      <c r="L32" s="68"/>
      <c r="O32" s="70">
        <f t="shared" si="2"/>
        <v>1</v>
      </c>
      <c r="P32" s="183" t="s">
        <v>11</v>
      </c>
      <c r="U32" s="54" t="s">
        <v>54</v>
      </c>
    </row>
    <row r="33" spans="1:21" ht="28.2" customHeight="1" x14ac:dyDescent="0.2">
      <c r="A33" s="71">
        <v>4</v>
      </c>
      <c r="B33" s="229" t="s">
        <v>46</v>
      </c>
      <c r="C33" s="230"/>
      <c r="D33" s="230"/>
      <c r="E33" s="230"/>
      <c r="F33" s="231"/>
      <c r="G33" s="72" t="s">
        <v>43</v>
      </c>
      <c r="H33" s="73"/>
      <c r="I33" s="68"/>
      <c r="J33" s="74"/>
      <c r="K33" s="68"/>
      <c r="L33" s="68"/>
      <c r="O33" s="70">
        <f t="shared" si="2"/>
        <v>1</v>
      </c>
      <c r="P33" s="183" t="s">
        <v>11</v>
      </c>
      <c r="U33" s="54" t="s">
        <v>55</v>
      </c>
    </row>
    <row r="34" spans="1:21" ht="28.2" customHeight="1" x14ac:dyDescent="0.2">
      <c r="A34" s="71">
        <v>5</v>
      </c>
      <c r="B34" s="229" t="s">
        <v>132</v>
      </c>
      <c r="C34" s="230"/>
      <c r="D34" s="230"/>
      <c r="E34" s="230"/>
      <c r="F34" s="231"/>
      <c r="G34" s="75" t="s">
        <v>137</v>
      </c>
      <c r="H34" s="107"/>
      <c r="I34" s="76"/>
      <c r="J34" s="76"/>
      <c r="K34" s="76"/>
      <c r="L34" s="76"/>
      <c r="O34" s="70">
        <f t="shared" si="2"/>
        <v>1</v>
      </c>
      <c r="P34" s="183" t="s">
        <v>11</v>
      </c>
      <c r="U34" s="54" t="s">
        <v>56</v>
      </c>
    </row>
    <row r="35" spans="1:21" ht="87.6" customHeight="1" thickBot="1" x14ac:dyDescent="0.25">
      <c r="A35" s="77">
        <v>6</v>
      </c>
      <c r="B35" s="232" t="s">
        <v>108</v>
      </c>
      <c r="C35" s="233"/>
      <c r="D35" s="233"/>
      <c r="E35" s="233"/>
      <c r="F35" s="234"/>
      <c r="G35" s="78" t="s">
        <v>119</v>
      </c>
      <c r="H35" s="79"/>
      <c r="I35" s="80"/>
      <c r="J35" s="80"/>
      <c r="K35" s="80"/>
      <c r="L35" s="80"/>
      <c r="O35" s="70">
        <f t="shared" si="2"/>
        <v>1</v>
      </c>
      <c r="P35" s="183" t="s">
        <v>11</v>
      </c>
    </row>
    <row r="36" spans="1:21" ht="28.2" customHeight="1" thickBot="1" x14ac:dyDescent="0.2">
      <c r="A36" s="61"/>
      <c r="B36" s="62"/>
      <c r="C36" s="62"/>
      <c r="D36" s="62"/>
      <c r="E36" s="63"/>
      <c r="F36" s="64"/>
      <c r="G36" s="64"/>
      <c r="H36" s="81"/>
      <c r="I36" s="81"/>
      <c r="J36" s="81"/>
      <c r="K36" s="81"/>
      <c r="L36" s="81"/>
    </row>
    <row r="37" spans="1:21" s="185" customFormat="1" ht="49.8" customHeight="1" x14ac:dyDescent="0.2">
      <c r="A37" s="290" t="s">
        <v>177</v>
      </c>
      <c r="B37" s="291"/>
      <c r="C37" s="291"/>
      <c r="D37" s="291"/>
      <c r="E37" s="291"/>
      <c r="F37" s="291"/>
      <c r="G37" s="291"/>
      <c r="H37" s="292"/>
      <c r="I37" s="204"/>
      <c r="J37" s="205"/>
      <c r="K37" s="206"/>
      <c r="L37" s="206"/>
      <c r="P37" s="297" t="s">
        <v>165</v>
      </c>
    </row>
    <row r="38" spans="1:21" ht="36.6" customHeight="1" thickBot="1" x14ac:dyDescent="0.25">
      <c r="A38" s="304" t="s">
        <v>61</v>
      </c>
      <c r="B38" s="305"/>
      <c r="C38" s="305"/>
      <c r="D38" s="305"/>
      <c r="E38" s="305"/>
      <c r="F38" s="305"/>
      <c r="G38" s="208" t="s">
        <v>60</v>
      </c>
      <c r="H38" s="214" t="s">
        <v>64</v>
      </c>
      <c r="I38" s="83"/>
      <c r="J38" s="83"/>
      <c r="K38" s="84"/>
      <c r="L38" s="84"/>
      <c r="P38" s="298"/>
    </row>
    <row r="39" spans="1:21" ht="28.2" customHeight="1" x14ac:dyDescent="0.2">
      <c r="A39" s="215">
        <v>1</v>
      </c>
      <c r="B39" s="293" t="s">
        <v>80</v>
      </c>
      <c r="C39" s="293"/>
      <c r="D39" s="293"/>
      <c r="E39" s="293"/>
      <c r="F39" s="293"/>
      <c r="G39" s="209"/>
      <c r="H39" s="210"/>
      <c r="I39" s="222" t="s">
        <v>198</v>
      </c>
      <c r="J39" s="222"/>
      <c r="K39" s="84"/>
      <c r="L39" s="84"/>
      <c r="O39" s="70">
        <f>IF(OR(G39="",H39=""),1,"")</f>
        <v>1</v>
      </c>
      <c r="P39" s="183" t="s">
        <v>178</v>
      </c>
    </row>
    <row r="40" spans="1:21" ht="28.2" customHeight="1" x14ac:dyDescent="0.2">
      <c r="A40" s="216">
        <v>2</v>
      </c>
      <c r="B40" s="299" t="s">
        <v>81</v>
      </c>
      <c r="C40" s="299"/>
      <c r="D40" s="299"/>
      <c r="E40" s="299"/>
      <c r="F40" s="299"/>
      <c r="G40" s="85"/>
      <c r="H40" s="86"/>
      <c r="I40" s="222" t="s">
        <v>198</v>
      </c>
      <c r="J40" s="222"/>
      <c r="K40" s="84"/>
      <c r="L40" s="87"/>
      <c r="O40" s="70">
        <f t="shared" ref="O40:O53" si="3">IF(OR(G40="",H40=""),1,"")</f>
        <v>1</v>
      </c>
      <c r="P40" s="183" t="s">
        <v>178</v>
      </c>
    </row>
    <row r="41" spans="1:21" ht="28.2" customHeight="1" x14ac:dyDescent="0.2">
      <c r="A41" s="216">
        <v>3</v>
      </c>
      <c r="B41" s="300" t="s">
        <v>82</v>
      </c>
      <c r="C41" s="300"/>
      <c r="D41" s="300"/>
      <c r="E41" s="300"/>
      <c r="F41" s="300"/>
      <c r="G41" s="85"/>
      <c r="H41" s="86"/>
      <c r="I41" s="306" t="s">
        <v>171</v>
      </c>
      <c r="J41" s="307"/>
      <c r="K41" s="307"/>
      <c r="L41" s="307"/>
      <c r="O41" s="70">
        <f t="shared" si="3"/>
        <v>1</v>
      </c>
      <c r="P41" s="183" t="s">
        <v>178</v>
      </c>
    </row>
    <row r="42" spans="1:21" ht="28.2" customHeight="1" x14ac:dyDescent="0.2">
      <c r="A42" s="216">
        <v>4</v>
      </c>
      <c r="B42" s="299" t="s">
        <v>57</v>
      </c>
      <c r="C42" s="299"/>
      <c r="D42" s="299"/>
      <c r="E42" s="299"/>
      <c r="F42" s="299"/>
      <c r="G42" s="85"/>
      <c r="H42" s="86"/>
      <c r="I42" s="222" t="s">
        <v>198</v>
      </c>
      <c r="J42" s="222"/>
      <c r="K42" s="84"/>
      <c r="L42" s="84"/>
      <c r="O42" s="70">
        <f t="shared" si="3"/>
        <v>1</v>
      </c>
      <c r="P42" s="183" t="s">
        <v>179</v>
      </c>
    </row>
    <row r="43" spans="1:21" ht="28.2" customHeight="1" x14ac:dyDescent="0.2">
      <c r="A43" s="216">
        <v>5</v>
      </c>
      <c r="B43" s="299" t="s">
        <v>83</v>
      </c>
      <c r="C43" s="299"/>
      <c r="D43" s="299"/>
      <c r="E43" s="299"/>
      <c r="F43" s="299"/>
      <c r="G43" s="85"/>
      <c r="H43" s="86"/>
      <c r="I43" s="222" t="s">
        <v>198</v>
      </c>
      <c r="J43" s="222"/>
      <c r="K43" s="84"/>
      <c r="L43" s="84" t="s">
        <v>191</v>
      </c>
      <c r="O43" s="70">
        <f t="shared" si="3"/>
        <v>1</v>
      </c>
      <c r="P43" s="183" t="s">
        <v>180</v>
      </c>
    </row>
    <row r="44" spans="1:21" ht="28.2" customHeight="1" x14ac:dyDescent="0.2">
      <c r="A44" s="216">
        <v>6</v>
      </c>
      <c r="B44" s="294"/>
      <c r="C44" s="294"/>
      <c r="D44" s="294"/>
      <c r="E44" s="294"/>
      <c r="F44" s="294"/>
      <c r="G44" s="85"/>
      <c r="H44" s="86"/>
      <c r="I44" s="222" t="s">
        <v>197</v>
      </c>
      <c r="J44" s="222"/>
      <c r="K44" s="84"/>
      <c r="L44" s="84"/>
      <c r="O44" s="70">
        <f t="shared" si="3"/>
        <v>1</v>
      </c>
      <c r="P44" s="183" t="s">
        <v>181</v>
      </c>
    </row>
    <row r="45" spans="1:21" ht="28.2" customHeight="1" x14ac:dyDescent="0.2">
      <c r="A45" s="216">
        <v>7</v>
      </c>
      <c r="B45" s="294"/>
      <c r="C45" s="294"/>
      <c r="D45" s="294"/>
      <c r="E45" s="294"/>
      <c r="F45" s="294"/>
      <c r="G45" s="85"/>
      <c r="H45" s="86"/>
      <c r="I45" s="222" t="s">
        <v>197</v>
      </c>
      <c r="J45" s="222"/>
      <c r="K45" s="84"/>
      <c r="L45" s="84"/>
      <c r="O45" s="70">
        <f t="shared" si="3"/>
        <v>1</v>
      </c>
      <c r="P45" s="183" t="s">
        <v>182</v>
      </c>
    </row>
    <row r="46" spans="1:21" ht="28.2" customHeight="1" x14ac:dyDescent="0.2">
      <c r="A46" s="216">
        <v>8</v>
      </c>
      <c r="B46" s="294"/>
      <c r="C46" s="294"/>
      <c r="D46" s="294"/>
      <c r="E46" s="294"/>
      <c r="F46" s="294"/>
      <c r="G46" s="85"/>
      <c r="H46" s="86"/>
      <c r="I46" s="222" t="s">
        <v>197</v>
      </c>
      <c r="J46" s="222"/>
      <c r="K46" s="84"/>
      <c r="L46" s="84"/>
      <c r="O46" s="70">
        <f t="shared" si="3"/>
        <v>1</v>
      </c>
      <c r="P46" s="183" t="s">
        <v>183</v>
      </c>
    </row>
    <row r="47" spans="1:21" ht="28.2" customHeight="1" x14ac:dyDescent="0.2">
      <c r="A47" s="216">
        <v>9</v>
      </c>
      <c r="B47" s="294"/>
      <c r="C47" s="294"/>
      <c r="D47" s="294"/>
      <c r="E47" s="294"/>
      <c r="F47" s="294"/>
      <c r="G47" s="85"/>
      <c r="H47" s="86"/>
      <c r="I47" s="222" t="s">
        <v>197</v>
      </c>
      <c r="J47" s="222"/>
      <c r="K47" s="84"/>
      <c r="L47" s="84"/>
      <c r="O47" s="70">
        <f t="shared" si="3"/>
        <v>1</v>
      </c>
      <c r="P47" s="183" t="s">
        <v>184</v>
      </c>
    </row>
    <row r="48" spans="1:21" ht="28.2" customHeight="1" x14ac:dyDescent="0.2">
      <c r="A48" s="216">
        <v>10</v>
      </c>
      <c r="B48" s="294"/>
      <c r="C48" s="294"/>
      <c r="D48" s="294"/>
      <c r="E48" s="294"/>
      <c r="F48" s="294"/>
      <c r="G48" s="85"/>
      <c r="H48" s="86"/>
      <c r="I48" s="222" t="s">
        <v>197</v>
      </c>
      <c r="J48" s="222"/>
      <c r="K48" s="84"/>
      <c r="L48" s="84"/>
      <c r="O48" s="70">
        <f t="shared" si="3"/>
        <v>1</v>
      </c>
      <c r="P48" s="183" t="s">
        <v>185</v>
      </c>
    </row>
    <row r="49" spans="1:21" ht="28.2" customHeight="1" x14ac:dyDescent="0.2">
      <c r="A49" s="216">
        <v>11</v>
      </c>
      <c r="B49" s="294"/>
      <c r="C49" s="294"/>
      <c r="D49" s="294"/>
      <c r="E49" s="294"/>
      <c r="F49" s="294"/>
      <c r="G49" s="85"/>
      <c r="H49" s="86"/>
      <c r="I49" s="222" t="s">
        <v>197</v>
      </c>
      <c r="J49" s="222"/>
      <c r="K49" s="84"/>
      <c r="L49" s="84"/>
      <c r="O49" s="70">
        <f t="shared" si="3"/>
        <v>1</v>
      </c>
      <c r="P49" s="183" t="s">
        <v>186</v>
      </c>
    </row>
    <row r="50" spans="1:21" ht="28.2" customHeight="1" x14ac:dyDescent="0.2">
      <c r="A50" s="216">
        <v>12</v>
      </c>
      <c r="B50" s="294"/>
      <c r="C50" s="294"/>
      <c r="D50" s="294"/>
      <c r="E50" s="294"/>
      <c r="F50" s="294"/>
      <c r="G50" s="85"/>
      <c r="H50" s="86"/>
      <c r="I50" s="222" t="s">
        <v>197</v>
      </c>
      <c r="J50" s="222"/>
      <c r="K50" s="84"/>
      <c r="L50" s="84"/>
      <c r="O50" s="70">
        <f t="shared" si="3"/>
        <v>1</v>
      </c>
      <c r="P50" s="183" t="s">
        <v>187</v>
      </c>
    </row>
    <row r="51" spans="1:21" ht="28.2" customHeight="1" x14ac:dyDescent="0.2">
      <c r="A51" s="216">
        <v>13</v>
      </c>
      <c r="B51" s="294"/>
      <c r="C51" s="294"/>
      <c r="D51" s="294"/>
      <c r="E51" s="294"/>
      <c r="F51" s="294"/>
      <c r="G51" s="85"/>
      <c r="H51" s="86"/>
      <c r="I51" s="222" t="s">
        <v>197</v>
      </c>
      <c r="J51" s="222"/>
      <c r="K51" s="84"/>
      <c r="L51" s="84"/>
      <c r="O51" s="70">
        <f t="shared" si="3"/>
        <v>1</v>
      </c>
      <c r="P51" s="183" t="s">
        <v>188</v>
      </c>
    </row>
    <row r="52" spans="1:21" ht="28.2" customHeight="1" x14ac:dyDescent="0.2">
      <c r="A52" s="216">
        <v>14</v>
      </c>
      <c r="B52" s="294"/>
      <c r="C52" s="294"/>
      <c r="D52" s="294"/>
      <c r="E52" s="294"/>
      <c r="F52" s="294"/>
      <c r="G52" s="85"/>
      <c r="H52" s="86"/>
      <c r="I52" s="222" t="s">
        <v>197</v>
      </c>
      <c r="J52" s="222"/>
      <c r="K52" s="84"/>
      <c r="L52" s="84"/>
      <c r="O52" s="70">
        <f t="shared" si="3"/>
        <v>1</v>
      </c>
      <c r="P52" s="183" t="s">
        <v>189</v>
      </c>
    </row>
    <row r="53" spans="1:21" ht="28.2" customHeight="1" thickBot="1" x14ac:dyDescent="0.25">
      <c r="A53" s="217">
        <v>15</v>
      </c>
      <c r="B53" s="295"/>
      <c r="C53" s="295"/>
      <c r="D53" s="295"/>
      <c r="E53" s="295"/>
      <c r="F53" s="295"/>
      <c r="G53" s="85"/>
      <c r="H53" s="86"/>
      <c r="I53" s="222" t="s">
        <v>197</v>
      </c>
      <c r="J53" s="223"/>
      <c r="K53" s="84"/>
      <c r="L53" s="84"/>
      <c r="O53" s="70">
        <f t="shared" si="3"/>
        <v>1</v>
      </c>
      <c r="P53" s="183" t="s">
        <v>190</v>
      </c>
    </row>
    <row r="54" spans="1:21" ht="28.2" customHeight="1" thickBot="1" x14ac:dyDescent="0.25">
      <c r="A54" s="211" t="s">
        <v>58</v>
      </c>
      <c r="B54" s="296"/>
      <c r="C54" s="296"/>
      <c r="D54" s="296"/>
      <c r="E54" s="296"/>
      <c r="F54" s="296"/>
      <c r="G54" s="212">
        <f>SUM(G39:G53)</f>
        <v>0</v>
      </c>
      <c r="H54" s="213">
        <f>SUM(H39:H53)</f>
        <v>0</v>
      </c>
      <c r="I54" s="143" t="s">
        <v>143</v>
      </c>
      <c r="J54" s="146" t="s">
        <v>59</v>
      </c>
      <c r="K54" s="84"/>
      <c r="L54" s="84"/>
    </row>
    <row r="55" spans="1:21" ht="28.2" customHeight="1" thickBot="1" x14ac:dyDescent="0.25">
      <c r="A55" s="84"/>
      <c r="B55" s="89"/>
      <c r="C55" s="89"/>
      <c r="D55" s="89"/>
      <c r="E55" s="84"/>
      <c r="F55" s="84"/>
      <c r="G55" s="84"/>
      <c r="H55" s="84"/>
      <c r="I55" s="207">
        <f>ROUNDDOWN(H54*1/2,-3)</f>
        <v>0</v>
      </c>
      <c r="J55" s="144">
        <f>IF(I55&lt;=500000,I55,500000)</f>
        <v>0</v>
      </c>
      <c r="K55" s="84"/>
      <c r="L55" s="84"/>
      <c r="U55" s="56"/>
    </row>
    <row r="56" spans="1:21" ht="48" customHeight="1" x14ac:dyDescent="0.2">
      <c r="A56" s="279" t="s">
        <v>166</v>
      </c>
      <c r="B56" s="279"/>
      <c r="C56" s="279"/>
      <c r="D56" s="279"/>
      <c r="E56" s="279"/>
      <c r="F56" s="279"/>
      <c r="G56" s="279"/>
      <c r="H56" s="279"/>
      <c r="I56" s="84"/>
      <c r="J56" s="84"/>
      <c r="K56" s="84"/>
      <c r="L56" s="84"/>
      <c r="O56" s="56"/>
      <c r="P56" s="182" t="s">
        <v>167</v>
      </c>
      <c r="U56" s="56"/>
    </row>
    <row r="57" spans="1:21" ht="36" customHeight="1" x14ac:dyDescent="0.2">
      <c r="A57" s="145"/>
      <c r="B57" s="280" t="s">
        <v>133</v>
      </c>
      <c r="C57" s="280"/>
      <c r="D57" s="280"/>
      <c r="E57" s="280"/>
      <c r="F57" s="280"/>
      <c r="G57" s="280"/>
      <c r="H57" s="280"/>
      <c r="J57" s="54"/>
      <c r="O57" s="59">
        <f>IF(OR(A57="",A57="いいえ"),1,"")</f>
        <v>1</v>
      </c>
      <c r="P57" s="180" t="s">
        <v>168</v>
      </c>
    </row>
    <row r="58" spans="1:21" ht="36" customHeight="1" x14ac:dyDescent="0.2">
      <c r="A58" s="145"/>
      <c r="B58" s="280" t="s">
        <v>134</v>
      </c>
      <c r="C58" s="280"/>
      <c r="D58" s="280"/>
      <c r="E58" s="280"/>
      <c r="F58" s="280"/>
      <c r="G58" s="280"/>
      <c r="H58" s="280"/>
      <c r="I58" s="91"/>
      <c r="J58" s="91"/>
      <c r="K58" s="91"/>
      <c r="L58" s="91"/>
      <c r="O58" s="59">
        <f>IF(OR(A58="",A58="いいえ"),1,"")</f>
        <v>1</v>
      </c>
      <c r="P58" s="180" t="s">
        <v>168</v>
      </c>
    </row>
    <row r="59" spans="1:21" ht="36" customHeight="1" x14ac:dyDescent="0.2">
      <c r="A59" s="145"/>
      <c r="B59" s="250" t="s">
        <v>109</v>
      </c>
      <c r="C59" s="250"/>
      <c r="D59" s="250"/>
      <c r="E59" s="250"/>
      <c r="F59" s="250"/>
      <c r="G59" s="250"/>
      <c r="H59" s="250"/>
      <c r="J59" s="54"/>
      <c r="K59" s="92"/>
      <c r="L59" s="95"/>
      <c r="O59" s="59">
        <f t="shared" ref="O59:O64" si="4">IF(A59="",1,"")</f>
        <v>1</v>
      </c>
      <c r="P59" s="180" t="s">
        <v>11</v>
      </c>
    </row>
    <row r="60" spans="1:21" ht="36" customHeight="1" x14ac:dyDescent="0.2">
      <c r="A60" s="145"/>
      <c r="B60" s="250" t="s">
        <v>110</v>
      </c>
      <c r="C60" s="250"/>
      <c r="D60" s="250"/>
      <c r="E60" s="250"/>
      <c r="F60" s="250"/>
      <c r="G60" s="250"/>
      <c r="H60" s="250"/>
      <c r="J60" s="54"/>
      <c r="K60" s="92"/>
      <c r="L60" s="95"/>
      <c r="O60" s="59">
        <f t="shared" si="4"/>
        <v>1</v>
      </c>
      <c r="P60" s="180" t="s">
        <v>11</v>
      </c>
    </row>
    <row r="61" spans="1:21" ht="36" customHeight="1" x14ac:dyDescent="0.2">
      <c r="A61" s="145"/>
      <c r="B61" s="250" t="s">
        <v>111</v>
      </c>
      <c r="C61" s="250"/>
      <c r="D61" s="250"/>
      <c r="E61" s="250"/>
      <c r="F61" s="250"/>
      <c r="G61" s="250"/>
      <c r="H61" s="250"/>
      <c r="J61" s="54"/>
      <c r="K61" s="92"/>
      <c r="L61" s="95"/>
      <c r="O61" s="59">
        <f t="shared" si="4"/>
        <v>1</v>
      </c>
      <c r="P61" s="180" t="s">
        <v>11</v>
      </c>
    </row>
    <row r="62" spans="1:21" ht="135.6" customHeight="1" x14ac:dyDescent="0.2">
      <c r="A62" s="145"/>
      <c r="B62" s="250" t="s">
        <v>112</v>
      </c>
      <c r="C62" s="250"/>
      <c r="D62" s="250"/>
      <c r="E62" s="250"/>
      <c r="F62" s="250"/>
      <c r="G62" s="250"/>
      <c r="H62" s="250"/>
      <c r="J62" s="54"/>
      <c r="K62" s="92"/>
      <c r="L62" s="95"/>
      <c r="O62" s="59">
        <f t="shared" si="4"/>
        <v>1</v>
      </c>
      <c r="P62" s="180" t="s">
        <v>11</v>
      </c>
    </row>
    <row r="63" spans="1:21" ht="36" customHeight="1" x14ac:dyDescent="0.2">
      <c r="A63" s="145"/>
      <c r="B63" s="250" t="s">
        <v>196</v>
      </c>
      <c r="C63" s="250"/>
      <c r="D63" s="250"/>
      <c r="E63" s="250"/>
      <c r="F63" s="250"/>
      <c r="G63" s="250"/>
      <c r="H63" s="250"/>
      <c r="J63" s="54"/>
      <c r="K63" s="92"/>
      <c r="L63" s="95"/>
      <c r="O63" s="59">
        <f t="shared" si="4"/>
        <v>1</v>
      </c>
      <c r="P63" s="180" t="s">
        <v>11</v>
      </c>
    </row>
    <row r="64" spans="1:21" ht="36" customHeight="1" x14ac:dyDescent="0.2">
      <c r="A64" s="145"/>
      <c r="B64" s="250" t="s">
        <v>113</v>
      </c>
      <c r="C64" s="250"/>
      <c r="D64" s="250"/>
      <c r="E64" s="250"/>
      <c r="F64" s="250"/>
      <c r="G64" s="250"/>
      <c r="H64" s="250"/>
      <c r="J64" s="54"/>
      <c r="K64" s="92"/>
      <c r="L64" s="95"/>
      <c r="O64" s="59">
        <f t="shared" si="4"/>
        <v>1</v>
      </c>
      <c r="P64" s="180" t="s">
        <v>11</v>
      </c>
      <c r="Q64" s="56"/>
    </row>
    <row r="65" spans="1:21" s="56" customFormat="1" ht="28.2" customHeight="1" thickBot="1" x14ac:dyDescent="0.25">
      <c r="A65" s="68"/>
      <c r="B65" s="93"/>
      <c r="C65" s="93"/>
      <c r="D65" s="93"/>
      <c r="E65" s="68"/>
      <c r="F65" s="94"/>
      <c r="G65" s="94"/>
      <c r="H65" s="68"/>
      <c r="I65" s="68"/>
      <c r="J65" s="68"/>
      <c r="K65" s="68"/>
      <c r="L65" s="68"/>
      <c r="M65" s="68"/>
      <c r="N65" s="68"/>
      <c r="O65" s="179">
        <f>SUM(O10:O64)</f>
        <v>43</v>
      </c>
      <c r="P65" s="68"/>
    </row>
    <row r="66" spans="1:21" s="56" customFormat="1" ht="28.2" customHeight="1" x14ac:dyDescent="0.2">
      <c r="A66" s="254" t="s">
        <v>62</v>
      </c>
      <c r="B66" s="255"/>
      <c r="C66" s="255"/>
      <c r="D66" s="255"/>
      <c r="E66" s="255"/>
      <c r="F66" s="255"/>
      <c r="G66" s="255"/>
      <c r="H66" s="255"/>
      <c r="I66" s="255"/>
      <c r="J66" s="255"/>
      <c r="K66" s="255"/>
      <c r="L66" s="256"/>
      <c r="P66" s="95"/>
      <c r="U66" s="54"/>
    </row>
    <row r="67" spans="1:21" s="56" customFormat="1" ht="28.2" customHeight="1" thickBot="1" x14ac:dyDescent="0.25">
      <c r="A67" s="251" t="str">
        <f>IF(O65&gt;0,"未入力項目があります","入力完了")</f>
        <v>未入力項目があります</v>
      </c>
      <c r="B67" s="252"/>
      <c r="C67" s="252"/>
      <c r="D67" s="252"/>
      <c r="E67" s="252"/>
      <c r="F67" s="252"/>
      <c r="G67" s="252"/>
      <c r="H67" s="252"/>
      <c r="I67" s="252"/>
      <c r="J67" s="252"/>
      <c r="K67" s="252"/>
      <c r="L67" s="253"/>
      <c r="P67" s="95"/>
      <c r="U67" s="54"/>
    </row>
    <row r="68" spans="1:21" ht="28.2" customHeight="1" x14ac:dyDescent="0.2">
      <c r="A68" s="257" t="s">
        <v>192</v>
      </c>
      <c r="B68" s="257"/>
      <c r="C68" s="257"/>
      <c r="D68" s="257"/>
      <c r="E68" s="257"/>
      <c r="F68" s="257"/>
      <c r="G68" s="257"/>
      <c r="H68" s="257"/>
      <c r="I68" s="257"/>
      <c r="J68" s="257"/>
      <c r="K68" s="257"/>
      <c r="L68" s="257"/>
      <c r="M68" s="96"/>
      <c r="N68" s="96"/>
      <c r="O68" s="96"/>
      <c r="P68" s="96"/>
    </row>
    <row r="69" spans="1:21" ht="28.2" customHeight="1" x14ac:dyDescent="0.2">
      <c r="A69" s="249" t="s">
        <v>172</v>
      </c>
      <c r="B69" s="249"/>
      <c r="C69" s="249"/>
      <c r="D69" s="249"/>
      <c r="E69" s="249"/>
      <c r="F69" s="249"/>
      <c r="G69" s="249"/>
      <c r="H69" s="249"/>
      <c r="I69" s="249"/>
      <c r="J69" s="249"/>
      <c r="K69" s="249"/>
      <c r="L69" s="249"/>
      <c r="M69" s="82"/>
      <c r="N69" s="82"/>
      <c r="O69" s="82"/>
      <c r="P69" s="82"/>
    </row>
  </sheetData>
  <dataConsolidate/>
  <mergeCells count="81">
    <mergeCell ref="I14:L14"/>
    <mergeCell ref="I15:L15"/>
    <mergeCell ref="I16:L16"/>
    <mergeCell ref="B16:F16"/>
    <mergeCell ref="B17:F17"/>
    <mergeCell ref="I17:L17"/>
    <mergeCell ref="B51:F51"/>
    <mergeCell ref="P28:P29"/>
    <mergeCell ref="P37:P38"/>
    <mergeCell ref="B48:F48"/>
    <mergeCell ref="B49:F49"/>
    <mergeCell ref="B50:F50"/>
    <mergeCell ref="B40:F40"/>
    <mergeCell ref="B46:F46"/>
    <mergeCell ref="B47:F47"/>
    <mergeCell ref="B41:F41"/>
    <mergeCell ref="B42:F42"/>
    <mergeCell ref="B43:F43"/>
    <mergeCell ref="B44:F44"/>
    <mergeCell ref="A28:H28"/>
    <mergeCell ref="A38:F38"/>
    <mergeCell ref="I41:L41"/>
    <mergeCell ref="A56:H56"/>
    <mergeCell ref="B57:H57"/>
    <mergeCell ref="B58:H58"/>
    <mergeCell ref="I22:L22"/>
    <mergeCell ref="I19:L19"/>
    <mergeCell ref="I20:L20"/>
    <mergeCell ref="I21:L21"/>
    <mergeCell ref="B20:F20"/>
    <mergeCell ref="B21:F21"/>
    <mergeCell ref="B22:F22"/>
    <mergeCell ref="A37:H37"/>
    <mergeCell ref="B39:F39"/>
    <mergeCell ref="B52:F52"/>
    <mergeCell ref="B53:F53"/>
    <mergeCell ref="B54:F54"/>
    <mergeCell ref="B45:F45"/>
    <mergeCell ref="I18:L18"/>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A69:L69"/>
    <mergeCell ref="B59:H59"/>
    <mergeCell ref="B60:H60"/>
    <mergeCell ref="B61:H61"/>
    <mergeCell ref="A67:L67"/>
    <mergeCell ref="A66:L66"/>
    <mergeCell ref="B64:H64"/>
    <mergeCell ref="B62:H62"/>
    <mergeCell ref="B63:H63"/>
    <mergeCell ref="A68:L68"/>
    <mergeCell ref="B12:F12"/>
    <mergeCell ref="B13:F13"/>
    <mergeCell ref="B14:F14"/>
    <mergeCell ref="B15:F15"/>
    <mergeCell ref="B19:F19"/>
    <mergeCell ref="B18:F18"/>
    <mergeCell ref="P24:P25"/>
    <mergeCell ref="B33:F33"/>
    <mergeCell ref="B34:F34"/>
    <mergeCell ref="B35:F35"/>
    <mergeCell ref="B25:F25"/>
    <mergeCell ref="B26:F26"/>
    <mergeCell ref="B29:F29"/>
    <mergeCell ref="B30:F30"/>
    <mergeCell ref="B31:F31"/>
    <mergeCell ref="B32:F32"/>
    <mergeCell ref="A24:H24"/>
  </mergeCells>
  <phoneticPr fontId="5"/>
  <conditionalFormatting sqref="G31:G35 A57:A64">
    <cfRule type="containsBlanks" dxfId="46" priority="173">
      <formula>LEN(TRIM(A31))=0</formula>
    </cfRule>
  </conditionalFormatting>
  <conditionalFormatting sqref="A67:E67">
    <cfRule type="cellIs" dxfId="45" priority="99" operator="equal">
      <formula>"入力に誤りがあります"</formula>
    </cfRule>
  </conditionalFormatting>
  <conditionalFormatting sqref="P10">
    <cfRule type="expression" dxfId="44" priority="97">
      <formula>$O$10=1</formula>
    </cfRule>
  </conditionalFormatting>
  <conditionalFormatting sqref="P11">
    <cfRule type="expression" dxfId="43" priority="96">
      <formula>$O$11=1</formula>
    </cfRule>
  </conditionalFormatting>
  <conditionalFormatting sqref="P12">
    <cfRule type="expression" dxfId="42" priority="95">
      <formula>$O$12=1</formula>
    </cfRule>
  </conditionalFormatting>
  <conditionalFormatting sqref="P13">
    <cfRule type="expression" dxfId="41" priority="94">
      <formula>$O$13=1</formula>
    </cfRule>
  </conditionalFormatting>
  <conditionalFormatting sqref="P14">
    <cfRule type="expression" dxfId="40" priority="93">
      <formula>$O$14=1</formula>
    </cfRule>
  </conditionalFormatting>
  <conditionalFormatting sqref="P15">
    <cfRule type="expression" dxfId="39" priority="92">
      <formula>$O$15=1</formula>
    </cfRule>
  </conditionalFormatting>
  <conditionalFormatting sqref="P16">
    <cfRule type="expression" dxfId="38" priority="91">
      <formula>$O$16=1</formula>
    </cfRule>
  </conditionalFormatting>
  <conditionalFormatting sqref="P19">
    <cfRule type="expression" dxfId="37" priority="86">
      <formula>$O$19=1</formula>
    </cfRule>
  </conditionalFormatting>
  <conditionalFormatting sqref="P20">
    <cfRule type="expression" dxfId="36" priority="85">
      <formula>$O$20=1</formula>
    </cfRule>
  </conditionalFormatting>
  <conditionalFormatting sqref="P21">
    <cfRule type="expression" dxfId="35" priority="84">
      <formula>$O$21</formula>
    </cfRule>
  </conditionalFormatting>
  <conditionalFormatting sqref="P30">
    <cfRule type="expression" dxfId="34" priority="76">
      <formula>$O$30=1</formula>
    </cfRule>
  </conditionalFormatting>
  <conditionalFormatting sqref="P31">
    <cfRule type="expression" dxfId="33" priority="75">
      <formula>$O$31=1</formula>
    </cfRule>
  </conditionalFormatting>
  <conditionalFormatting sqref="P32">
    <cfRule type="expression" dxfId="32" priority="74">
      <formula>$O$32+$L$31=1</formula>
    </cfRule>
  </conditionalFormatting>
  <conditionalFormatting sqref="P33">
    <cfRule type="expression" dxfId="31" priority="73">
      <formula>$O$33=1</formula>
    </cfRule>
  </conditionalFormatting>
  <conditionalFormatting sqref="P34">
    <cfRule type="expression" dxfId="30" priority="72">
      <formula>$O$34=1</formula>
    </cfRule>
  </conditionalFormatting>
  <conditionalFormatting sqref="P35">
    <cfRule type="expression" dxfId="29" priority="64">
      <formula>$O$35=1</formula>
    </cfRule>
  </conditionalFormatting>
  <conditionalFormatting sqref="G39:H53">
    <cfRule type="containsBlanks" dxfId="28" priority="58">
      <formula>LEN(TRIM(G39))=0</formula>
    </cfRule>
  </conditionalFormatting>
  <conditionalFormatting sqref="H30">
    <cfRule type="containsBlanks" dxfId="27" priority="40">
      <formula>LEN(TRIM(H30))=0</formula>
    </cfRule>
  </conditionalFormatting>
  <conditionalFormatting sqref="H34">
    <cfRule type="containsBlanks" dxfId="26" priority="38">
      <formula>LEN(TRIM(H34))=0</formula>
    </cfRule>
  </conditionalFormatting>
  <conditionalFormatting sqref="H26">
    <cfRule type="containsBlanks" dxfId="25" priority="37">
      <formula>LEN(TRIM(H26))=0</formula>
    </cfRule>
  </conditionalFormatting>
  <conditionalFormatting sqref="P22">
    <cfRule type="expression" dxfId="24" priority="36">
      <formula>$O$22</formula>
    </cfRule>
  </conditionalFormatting>
  <conditionalFormatting sqref="P17">
    <cfRule type="expression" dxfId="23" priority="35">
      <formula>$O$17=1</formula>
    </cfRule>
  </conditionalFormatting>
  <conditionalFormatting sqref="P18">
    <cfRule type="expression" dxfId="22" priority="34">
      <formula>$O$18=1</formula>
    </cfRule>
  </conditionalFormatting>
  <conditionalFormatting sqref="H10:H22">
    <cfRule type="containsBlanks" dxfId="21" priority="33">
      <formula>LEN(TRIM(H10))=0</formula>
    </cfRule>
  </conditionalFormatting>
  <conditionalFormatting sqref="P26">
    <cfRule type="expression" dxfId="20" priority="32">
      <formula>$O$26=1</formula>
    </cfRule>
  </conditionalFormatting>
  <conditionalFormatting sqref="P57">
    <cfRule type="expression" dxfId="19" priority="31">
      <formula>$O$57=1</formula>
    </cfRule>
  </conditionalFormatting>
  <conditionalFormatting sqref="P58">
    <cfRule type="expression" dxfId="18" priority="30">
      <formula>$O$58=1</formula>
    </cfRule>
  </conditionalFormatting>
  <conditionalFormatting sqref="P59">
    <cfRule type="expression" dxfId="17" priority="29">
      <formula>$O$59=1</formula>
    </cfRule>
  </conditionalFormatting>
  <conditionalFormatting sqref="P60">
    <cfRule type="expression" dxfId="16" priority="28">
      <formula>$O$60=1</formula>
    </cfRule>
  </conditionalFormatting>
  <conditionalFormatting sqref="P61">
    <cfRule type="expression" dxfId="15" priority="27">
      <formula>$O$61=1</formula>
    </cfRule>
  </conditionalFormatting>
  <conditionalFormatting sqref="P62">
    <cfRule type="expression" dxfId="14" priority="26">
      <formula>$O$62=1</formula>
    </cfRule>
  </conditionalFormatting>
  <conditionalFormatting sqref="P63">
    <cfRule type="expression" dxfId="13" priority="25">
      <formula>$O$63=1</formula>
    </cfRule>
  </conditionalFormatting>
  <conditionalFormatting sqref="P64">
    <cfRule type="expression" dxfId="12" priority="24">
      <formula>$O$64=1</formula>
    </cfRule>
  </conditionalFormatting>
  <conditionalFormatting sqref="H31">
    <cfRule type="containsBlanks" dxfId="11" priority="23">
      <formula>LEN(TRIM(H31))=0</formula>
    </cfRule>
  </conditionalFormatting>
  <conditionalFormatting sqref="H32:H33 H35">
    <cfRule type="containsBlanks" dxfId="10" priority="22">
      <formula>LEN(TRIM(H32))=0</formula>
    </cfRule>
  </conditionalFormatting>
  <conditionalFormatting sqref="P39">
    <cfRule type="expression" dxfId="9" priority="7">
      <formula>$O$39=1</formula>
    </cfRule>
  </conditionalFormatting>
  <conditionalFormatting sqref="P40">
    <cfRule type="expression" dxfId="8" priority="6">
      <formula>$O$40=1</formula>
    </cfRule>
  </conditionalFormatting>
  <conditionalFormatting sqref="P41">
    <cfRule type="expression" dxfId="7" priority="5">
      <formula>$O$41=1</formula>
    </cfRule>
  </conditionalFormatting>
  <conditionalFormatting sqref="P42:P53">
    <cfRule type="expression" dxfId="6" priority="1">
      <formula>O42=1</formula>
    </cfRule>
  </conditionalFormatting>
  <dataValidations count="4">
    <dataValidation type="list" allowBlank="1" showInputMessage="1" showErrorMessage="1" sqref="H30" xr:uid="{36F22807-ADD1-40A7-80C4-036C93D8F607}">
      <formula1>"ISO27001,エコアクション21,プライバシーマーク"</formula1>
    </dataValidation>
    <dataValidation type="list" allowBlank="1" showInputMessage="1" showErrorMessage="1" sqref="A59:A64" xr:uid="{64674294-486F-4C9D-9FFB-B81EC3FADA98}">
      <formula1>"レ"</formula1>
    </dataValidation>
    <dataValidation type="list" allowBlank="1" showInputMessage="1" showErrorMessage="1" sqref="B5" xr:uid="{FFA4D70F-27B9-42FA-B748-CFC1A50418F3}">
      <formula1>"6,7"</formula1>
    </dataValidation>
    <dataValidation type="list" allowBlank="1" showInputMessage="1" showErrorMessage="1" sqref="A57:A58" xr:uid="{B1BC7DDD-C5D6-45C1-959C-86710A180F64}">
      <formula1>"はい,いいえ"</formula1>
    </dataValidation>
  </dataValidations>
  <pageMargins left="0.24" right="0.7" top="0.44" bottom="0.75" header="0.3" footer="0.3"/>
  <pageSetup paperSize="12" scale="27" orientation="portrait" r:id="rId1"/>
  <rowBreaks count="1" manualBreakCount="1">
    <brk id="29"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 sqref="F1:F1048576"/>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50" t="s">
        <v>128</v>
      </c>
      <c r="B1" s="50" t="s">
        <v>129</v>
      </c>
      <c r="C1" s="50" t="s">
        <v>130</v>
      </c>
    </row>
    <row r="2" spans="1:6" x14ac:dyDescent="0.2">
      <c r="A2" s="50">
        <v>6</v>
      </c>
      <c r="B2" s="50">
        <v>1</v>
      </c>
      <c r="C2" s="50">
        <v>1</v>
      </c>
      <c r="E2" s="49" t="str">
        <f>"令和"&amp;'チェックシート&amp;入力フォーム'!B5&amp;"年"&amp;'チェックシート&amp;入力フォーム'!C5&amp;"月"&amp;'チェックシート&amp;入力フォーム'!D5&amp;"日"&amp;"付"</f>
        <v>令和年月日付</v>
      </c>
      <c r="F2" s="49" t="str">
        <f>"６港産産第"&amp;'チェックシート&amp;入力フォーム'!E5&amp;"号"</f>
        <v>６港産産第号</v>
      </c>
    </row>
    <row r="3" spans="1:6" x14ac:dyDescent="0.2">
      <c r="A3" s="50">
        <v>7</v>
      </c>
      <c r="B3" s="50">
        <v>2</v>
      </c>
      <c r="C3" s="50">
        <v>2</v>
      </c>
    </row>
    <row r="4" spans="1:6" x14ac:dyDescent="0.2">
      <c r="A4" s="50">
        <v>8</v>
      </c>
      <c r="B4" s="50">
        <v>3</v>
      </c>
      <c r="C4" s="50">
        <v>3</v>
      </c>
    </row>
    <row r="5" spans="1:6" x14ac:dyDescent="0.2">
      <c r="A5" s="50"/>
      <c r="B5" s="50">
        <v>4</v>
      </c>
      <c r="C5" s="50">
        <v>4</v>
      </c>
    </row>
    <row r="6" spans="1:6" x14ac:dyDescent="0.2">
      <c r="A6" s="50"/>
      <c r="B6" s="50">
        <v>5</v>
      </c>
      <c r="C6" s="50">
        <v>5</v>
      </c>
    </row>
    <row r="7" spans="1:6" x14ac:dyDescent="0.2">
      <c r="A7" s="50"/>
      <c r="B7" s="50">
        <v>6</v>
      </c>
      <c r="C7" s="50">
        <v>6</v>
      </c>
    </row>
    <row r="8" spans="1:6" x14ac:dyDescent="0.2">
      <c r="A8" s="50"/>
      <c r="B8" s="50">
        <v>7</v>
      </c>
      <c r="C8" s="50">
        <v>7</v>
      </c>
    </row>
    <row r="9" spans="1:6" x14ac:dyDescent="0.2">
      <c r="A9" s="50"/>
      <c r="B9" s="50">
        <v>8</v>
      </c>
      <c r="C9" s="50">
        <v>8</v>
      </c>
    </row>
    <row r="10" spans="1:6" x14ac:dyDescent="0.2">
      <c r="A10" s="50"/>
      <c r="B10" s="50">
        <v>9</v>
      </c>
      <c r="C10" s="50">
        <v>9</v>
      </c>
    </row>
    <row r="11" spans="1:6" x14ac:dyDescent="0.2">
      <c r="A11" s="50"/>
      <c r="B11" s="50">
        <v>10</v>
      </c>
      <c r="C11" s="50">
        <v>10</v>
      </c>
    </row>
    <row r="12" spans="1:6" x14ac:dyDescent="0.2">
      <c r="A12" s="50"/>
      <c r="B12" s="50">
        <v>11</v>
      </c>
      <c r="C12" s="50">
        <v>11</v>
      </c>
    </row>
    <row r="13" spans="1:6" x14ac:dyDescent="0.2">
      <c r="A13" s="50"/>
      <c r="B13" s="50">
        <v>12</v>
      </c>
      <c r="C13" s="50">
        <v>12</v>
      </c>
    </row>
    <row r="14" spans="1:6" x14ac:dyDescent="0.2">
      <c r="A14" s="50"/>
      <c r="B14" s="50"/>
      <c r="C14" s="50">
        <v>13</v>
      </c>
    </row>
    <row r="15" spans="1:6" x14ac:dyDescent="0.2">
      <c r="A15" s="50"/>
      <c r="B15" s="50"/>
      <c r="C15" s="50">
        <v>14</v>
      </c>
    </row>
    <row r="16" spans="1:6" x14ac:dyDescent="0.2">
      <c r="A16" s="50"/>
      <c r="B16" s="50"/>
      <c r="C16" s="50">
        <v>15</v>
      </c>
    </row>
    <row r="17" spans="1:3" x14ac:dyDescent="0.2">
      <c r="A17" s="50"/>
      <c r="B17" s="50"/>
      <c r="C17" s="50">
        <v>16</v>
      </c>
    </row>
    <row r="18" spans="1:3" x14ac:dyDescent="0.2">
      <c r="A18" s="50"/>
      <c r="B18" s="50"/>
      <c r="C18" s="50">
        <v>17</v>
      </c>
    </row>
    <row r="19" spans="1:3" x14ac:dyDescent="0.2">
      <c r="A19" s="50"/>
      <c r="B19" s="50"/>
      <c r="C19" s="50">
        <v>18</v>
      </c>
    </row>
    <row r="20" spans="1:3" x14ac:dyDescent="0.2">
      <c r="A20" s="50"/>
      <c r="B20" s="50"/>
      <c r="C20" s="50">
        <v>19</v>
      </c>
    </row>
    <row r="21" spans="1:3" x14ac:dyDescent="0.2">
      <c r="A21" s="50"/>
      <c r="B21" s="50"/>
      <c r="C21" s="50">
        <v>20</v>
      </c>
    </row>
    <row r="22" spans="1:3" x14ac:dyDescent="0.2">
      <c r="A22" s="50"/>
      <c r="B22" s="50"/>
      <c r="C22" s="50">
        <v>21</v>
      </c>
    </row>
    <row r="23" spans="1:3" x14ac:dyDescent="0.2">
      <c r="A23" s="50"/>
      <c r="B23" s="50"/>
      <c r="C23" s="50">
        <v>22</v>
      </c>
    </row>
    <row r="24" spans="1:3" x14ac:dyDescent="0.2">
      <c r="A24" s="50"/>
      <c r="B24" s="50"/>
      <c r="C24" s="50">
        <v>23</v>
      </c>
    </row>
    <row r="25" spans="1:3" x14ac:dyDescent="0.2">
      <c r="A25" s="50"/>
      <c r="B25" s="50"/>
      <c r="C25" s="50">
        <v>24</v>
      </c>
    </row>
    <row r="26" spans="1:3" x14ac:dyDescent="0.2">
      <c r="A26" s="50"/>
      <c r="B26" s="50"/>
      <c r="C26" s="50">
        <v>25</v>
      </c>
    </row>
    <row r="27" spans="1:3" x14ac:dyDescent="0.2">
      <c r="A27" s="50"/>
      <c r="B27" s="50"/>
      <c r="C27" s="50">
        <v>26</v>
      </c>
    </row>
    <row r="28" spans="1:3" x14ac:dyDescent="0.2">
      <c r="A28" s="50"/>
      <c r="B28" s="50"/>
      <c r="C28" s="50">
        <v>27</v>
      </c>
    </row>
    <row r="29" spans="1:3" x14ac:dyDescent="0.2">
      <c r="A29" s="50"/>
      <c r="B29" s="50"/>
      <c r="C29" s="50">
        <v>28</v>
      </c>
    </row>
    <row r="30" spans="1:3" x14ac:dyDescent="0.2">
      <c r="A30" s="50"/>
      <c r="B30" s="50"/>
      <c r="C30" s="50">
        <v>29</v>
      </c>
    </row>
    <row r="31" spans="1:3" x14ac:dyDescent="0.2">
      <c r="A31" s="50"/>
      <c r="B31" s="50"/>
      <c r="C31" s="50">
        <v>30</v>
      </c>
    </row>
    <row r="32" spans="1:3" x14ac:dyDescent="0.2">
      <c r="A32" s="50"/>
      <c r="B32" s="50"/>
      <c r="C32" s="50">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zoomScaleNormal="100" zoomScaleSheetLayoutView="100" workbookViewId="0">
      <selection activeCell="E23" sqref="E23:F23"/>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7.88671875" style="1" customWidth="1"/>
    <col min="8" max="8" width="5.6640625" style="1" customWidth="1"/>
    <col min="9" max="9" width="3.109375" style="1" customWidth="1"/>
    <col min="10" max="16384" width="9" style="1"/>
  </cols>
  <sheetData>
    <row r="1" spans="1:8" s="20" customFormat="1" ht="34.200000000000003" customHeight="1" x14ac:dyDescent="0.2">
      <c r="A1" s="317" t="s">
        <v>169</v>
      </c>
      <c r="B1" s="317"/>
      <c r="C1" s="317"/>
      <c r="D1" s="317"/>
      <c r="E1" s="36"/>
    </row>
    <row r="2" spans="1:8" s="20" customFormat="1" ht="34.200000000000003" customHeight="1" x14ac:dyDescent="0.2">
      <c r="G2" s="319" t="str">
        <f>IF('チェックシート&amp;入力フォーム'!H10="","",'チェックシート&amp;入力フォーム'!H10)</f>
        <v/>
      </c>
      <c r="H2" s="319"/>
    </row>
    <row r="3" spans="1:8" s="20" customFormat="1" ht="34.799999999999997" customHeight="1" x14ac:dyDescent="0.2">
      <c r="A3" s="318" t="s">
        <v>170</v>
      </c>
      <c r="B3" s="318"/>
      <c r="C3" s="318"/>
      <c r="D3" s="32"/>
      <c r="E3" s="32"/>
      <c r="F3" s="32"/>
    </row>
    <row r="4" spans="1:8" s="20" customFormat="1" ht="27" customHeight="1" x14ac:dyDescent="0.2">
      <c r="B4" s="15"/>
      <c r="C4" s="33"/>
      <c r="D4" s="33"/>
      <c r="E4" s="33"/>
    </row>
    <row r="5" spans="1:8" s="20" customFormat="1" ht="22.95" customHeight="1" x14ac:dyDescent="0.2">
      <c r="D5" s="21" t="s">
        <v>72</v>
      </c>
      <c r="E5" s="21"/>
      <c r="F5" s="312" t="str">
        <f>'チェックシート&amp;入力フォーム'!H11&amp;""</f>
        <v/>
      </c>
      <c r="G5" s="312"/>
      <c r="H5" s="312"/>
    </row>
    <row r="6" spans="1:8" s="20" customFormat="1" ht="22.95" customHeight="1" x14ac:dyDescent="0.2">
      <c r="D6" s="22" t="s">
        <v>69</v>
      </c>
      <c r="E6" s="22"/>
      <c r="F6" s="313" t="str">
        <f>'チェックシート&amp;入力フォーム'!H13&amp;""</f>
        <v/>
      </c>
      <c r="G6" s="313"/>
      <c r="H6" s="313"/>
    </row>
    <row r="7" spans="1:8" s="20" customFormat="1" ht="22.95" customHeight="1" x14ac:dyDescent="0.2">
      <c r="D7" s="22" t="s">
        <v>70</v>
      </c>
      <c r="E7" s="21"/>
      <c r="F7" s="313" t="str">
        <f>'チェックシート&amp;入力フォーム'!H14&amp;""</f>
        <v/>
      </c>
      <c r="G7" s="313"/>
      <c r="H7" s="313"/>
    </row>
    <row r="8" spans="1:8" s="20" customFormat="1" ht="22.95" customHeight="1" x14ac:dyDescent="0.2">
      <c r="D8" s="23" t="s">
        <v>71</v>
      </c>
      <c r="E8" s="23"/>
      <c r="F8" s="220" t="str">
        <f>'チェックシート&amp;入力フォーム'!H15&amp;""</f>
        <v/>
      </c>
      <c r="G8" s="221" t="str">
        <f>'チェックシート&amp;入力フォーム'!H16&amp;""</f>
        <v/>
      </c>
      <c r="H8" s="23" t="s">
        <v>194</v>
      </c>
    </row>
    <row r="9" spans="1:8" s="20" customFormat="1" ht="19.95" customHeight="1" x14ac:dyDescent="0.2">
      <c r="G9" s="24"/>
    </row>
    <row r="10" spans="1:8" s="20" customFormat="1" ht="19.95" customHeight="1" x14ac:dyDescent="0.2"/>
    <row r="11" spans="1:8" s="20" customFormat="1" ht="19.95" customHeight="1" x14ac:dyDescent="0.2">
      <c r="A11" s="315" t="s">
        <v>193</v>
      </c>
      <c r="B11" s="315"/>
      <c r="C11" s="315"/>
      <c r="D11" s="315"/>
      <c r="E11" s="315"/>
      <c r="F11" s="315"/>
      <c r="G11" s="315"/>
      <c r="H11" s="33"/>
    </row>
    <row r="12" spans="1:8" s="20" customFormat="1" ht="19.95" customHeight="1" x14ac:dyDescent="0.2"/>
    <row r="13" spans="1:8" s="20" customFormat="1" ht="28.8" customHeight="1" x14ac:dyDescent="0.2">
      <c r="B13" s="51" t="s">
        <v>200</v>
      </c>
      <c r="C13" s="311" t="s">
        <v>199</v>
      </c>
      <c r="D13" s="311"/>
      <c r="E13" s="310" t="s">
        <v>131</v>
      </c>
      <c r="F13" s="310"/>
      <c r="G13" s="310"/>
      <c r="H13" s="310"/>
    </row>
    <row r="14" spans="1:8" s="20" customFormat="1" ht="21.6" customHeight="1" x14ac:dyDescent="0.2">
      <c r="A14" s="310" t="s">
        <v>123</v>
      </c>
      <c r="B14" s="310"/>
      <c r="C14" s="310"/>
      <c r="D14" s="310"/>
      <c r="E14" s="310"/>
      <c r="F14" s="310"/>
      <c r="G14" s="310"/>
      <c r="H14" s="15"/>
    </row>
    <row r="15" spans="1:8" s="20" customFormat="1" ht="24.6" customHeight="1" x14ac:dyDescent="0.2">
      <c r="A15" s="310" t="s">
        <v>124</v>
      </c>
      <c r="B15" s="310"/>
      <c r="C15" s="310"/>
      <c r="D15" s="310"/>
      <c r="E15" s="310"/>
      <c r="F15" s="310"/>
      <c r="G15" s="310"/>
    </row>
    <row r="16" spans="1:8" s="20" customFormat="1" ht="24.6" customHeight="1" x14ac:dyDescent="0.2">
      <c r="B16" s="35"/>
      <c r="C16" s="46"/>
      <c r="D16" s="46"/>
      <c r="E16" s="46"/>
      <c r="F16" s="35"/>
      <c r="G16" s="34"/>
    </row>
    <row r="17" spans="1:8" s="20" customFormat="1" ht="19.95" customHeight="1" x14ac:dyDescent="0.2">
      <c r="A17" s="315" t="s">
        <v>125</v>
      </c>
      <c r="B17" s="315"/>
      <c r="C17" s="315"/>
      <c r="D17" s="315"/>
      <c r="E17" s="315"/>
      <c r="F17" s="315"/>
      <c r="G17" s="315"/>
      <c r="H17" s="33"/>
    </row>
    <row r="18" spans="1:8" s="20" customFormat="1" ht="19.95" customHeight="1" x14ac:dyDescent="0.2">
      <c r="B18" s="34"/>
      <c r="C18" s="45"/>
      <c r="D18" s="45"/>
      <c r="E18" s="45"/>
      <c r="F18" s="34"/>
      <c r="G18" s="34"/>
      <c r="H18" s="34"/>
    </row>
    <row r="19" spans="1:8" s="20" customFormat="1" ht="19.95" customHeight="1" x14ac:dyDescent="0.2">
      <c r="B19" s="310" t="s">
        <v>84</v>
      </c>
      <c r="C19" s="310"/>
      <c r="D19" s="310"/>
      <c r="E19" s="316" t="str">
        <f>IF('チェックシート&amp;入力フォーム'!H26="","",'チェックシート&amp;入力フォーム'!H26)</f>
        <v/>
      </c>
      <c r="F19" s="316"/>
      <c r="G19" s="316"/>
      <c r="H19" s="33"/>
    </row>
    <row r="20" spans="1:8" s="20" customFormat="1" ht="19.95" customHeight="1" x14ac:dyDescent="0.2"/>
    <row r="21" spans="1:8" s="20" customFormat="1" ht="22.95" customHeight="1" x14ac:dyDescent="0.15">
      <c r="B21" s="310" t="s">
        <v>85</v>
      </c>
      <c r="C21" s="310"/>
      <c r="D21" s="310"/>
      <c r="E21" s="310"/>
      <c r="F21" s="310"/>
      <c r="G21" s="26"/>
    </row>
    <row r="22" spans="1:8" s="20" customFormat="1" ht="28.2" customHeight="1" x14ac:dyDescent="0.2">
      <c r="B22" s="36" t="s">
        <v>13</v>
      </c>
      <c r="C22" s="36"/>
      <c r="D22" s="25" t="s">
        <v>7</v>
      </c>
      <c r="E22" s="314" t="str">
        <f>IF(OR('チェックシート&amp;入力フォーム'!G54="",'チェックシート&amp;入力フォーム'!G54=0),"",'チェックシート&amp;入力フォーム'!G54)</f>
        <v/>
      </c>
      <c r="F22" s="314"/>
      <c r="G22" s="33" t="s">
        <v>8</v>
      </c>
    </row>
    <row r="23" spans="1:8" s="20" customFormat="1" ht="28.8" customHeight="1" x14ac:dyDescent="0.2">
      <c r="B23" s="20" t="s">
        <v>14</v>
      </c>
      <c r="D23" s="25" t="s">
        <v>7</v>
      </c>
      <c r="E23" s="314" t="str">
        <f>IF(OR('チェックシート&amp;入力フォーム'!H54="",'チェックシート&amp;入力フォーム'!H54=0),"",'チェックシート&amp;入力フォーム'!H54)</f>
        <v/>
      </c>
      <c r="F23" s="314"/>
      <c r="G23" s="33" t="s">
        <v>8</v>
      </c>
    </row>
    <row r="24" spans="1:8" s="20" customFormat="1" ht="25.2" customHeight="1" x14ac:dyDescent="0.15">
      <c r="G24" s="26"/>
    </row>
    <row r="25" spans="1:8" s="20" customFormat="1" ht="23.4" customHeight="1" x14ac:dyDescent="0.15">
      <c r="B25" s="20" t="s">
        <v>86</v>
      </c>
      <c r="F25" s="27"/>
    </row>
    <row r="26" spans="1:8" s="20" customFormat="1" ht="22.05" customHeight="1" x14ac:dyDescent="0.2">
      <c r="B26" s="20" t="s">
        <v>87</v>
      </c>
      <c r="G26" s="31"/>
    </row>
    <row r="27" spans="1:8" s="20" customFormat="1" ht="22.05" customHeight="1" x14ac:dyDescent="0.2">
      <c r="B27" s="31"/>
      <c r="C27" s="44"/>
      <c r="D27" s="44"/>
      <c r="E27" s="44"/>
      <c r="F27" s="31"/>
      <c r="G27" s="31"/>
      <c r="H27" s="31"/>
    </row>
    <row r="28" spans="1:8" s="20" customFormat="1" ht="22.05" customHeight="1" x14ac:dyDescent="0.2">
      <c r="B28" s="31" t="s">
        <v>88</v>
      </c>
      <c r="C28" s="44"/>
      <c r="D28" s="44"/>
      <c r="E28" s="44"/>
      <c r="F28" s="31"/>
      <c r="G28" s="31"/>
      <c r="H28" s="31"/>
    </row>
    <row r="29" spans="1:8" s="20" customFormat="1" ht="22.05" customHeight="1" x14ac:dyDescent="0.2">
      <c r="B29" s="31" t="s">
        <v>89</v>
      </c>
      <c r="C29" s="44"/>
      <c r="D29" s="44"/>
      <c r="E29" s="44"/>
      <c r="F29" s="31"/>
      <c r="G29" s="19"/>
      <c r="H29" s="31"/>
    </row>
    <row r="30" spans="1:8" s="20" customFormat="1" ht="22.05" customHeight="1" x14ac:dyDescent="0.2">
      <c r="B30" s="20" t="s">
        <v>90</v>
      </c>
      <c r="G30" s="19"/>
    </row>
    <row r="31" spans="1:8" s="20" customFormat="1" ht="22.05" customHeight="1" x14ac:dyDescent="0.2">
      <c r="B31" s="20" t="s">
        <v>91</v>
      </c>
      <c r="G31" s="31"/>
    </row>
    <row r="32" spans="1:8" s="20" customFormat="1" ht="22.05" customHeight="1" x14ac:dyDescent="0.2">
      <c r="B32" s="37" t="s">
        <v>92</v>
      </c>
      <c r="C32" s="37"/>
      <c r="D32" s="37"/>
      <c r="E32" s="37"/>
      <c r="F32" s="31"/>
      <c r="G32" s="31"/>
    </row>
    <row r="33" spans="2:8" s="20" customFormat="1" ht="22.05" customHeight="1" x14ac:dyDescent="0.2">
      <c r="B33" s="31"/>
      <c r="C33" s="44"/>
      <c r="D33" s="44"/>
      <c r="E33" s="44"/>
      <c r="F33" s="31"/>
      <c r="G33" s="31"/>
    </row>
    <row r="34" spans="2:8" s="20" customFormat="1" ht="22.05" customHeight="1" x14ac:dyDescent="0.2">
      <c r="B34" s="31"/>
      <c r="C34" s="44"/>
      <c r="D34" s="44"/>
      <c r="E34" s="44"/>
      <c r="F34" s="31"/>
      <c r="G34" s="31"/>
    </row>
    <row r="35" spans="2:8" s="20" customFormat="1" ht="22.05" customHeight="1" x14ac:dyDescent="0.2">
      <c r="B35" s="31"/>
      <c r="C35" s="44"/>
      <c r="D35" s="44"/>
      <c r="E35" s="44"/>
      <c r="F35" s="31"/>
      <c r="G35" s="31"/>
      <c r="H35" s="31"/>
    </row>
    <row r="36" spans="2:8" s="20" customFormat="1" ht="22.05" customHeight="1" x14ac:dyDescent="0.2">
      <c r="B36" s="31"/>
      <c r="C36" s="44"/>
      <c r="D36" s="44"/>
      <c r="E36" s="44"/>
      <c r="F36" s="31"/>
      <c r="G36" s="31"/>
    </row>
    <row r="37" spans="2:8" s="20" customFormat="1" ht="22.05" customHeight="1" x14ac:dyDescent="0.2">
      <c r="B37" s="31"/>
      <c r="C37" s="44"/>
      <c r="D37" s="44"/>
      <c r="E37" s="44"/>
      <c r="F37" s="31"/>
      <c r="G37" s="31"/>
    </row>
    <row r="38" spans="2:8" s="20" customFormat="1" ht="22.05" customHeight="1" x14ac:dyDescent="0.2">
      <c r="B38" s="31"/>
      <c r="C38" s="44"/>
      <c r="D38" s="44"/>
      <c r="E38" s="44"/>
      <c r="F38" s="31"/>
      <c r="G38" s="1"/>
    </row>
  </sheetData>
  <sheetProtection password="CC3D" sheet="1" objects="1" scenarios="1"/>
  <mergeCells count="17">
    <mergeCell ref="A1:D1"/>
    <mergeCell ref="A3:C3"/>
    <mergeCell ref="A14:G14"/>
    <mergeCell ref="E13:H13"/>
    <mergeCell ref="A11:G11"/>
    <mergeCell ref="G2:H2"/>
    <mergeCell ref="E22:F22"/>
    <mergeCell ref="E23:F23"/>
    <mergeCell ref="A17:G17"/>
    <mergeCell ref="B19:D19"/>
    <mergeCell ref="B21:F21"/>
    <mergeCell ref="E19:G19"/>
    <mergeCell ref="A15:G15"/>
    <mergeCell ref="C13:D13"/>
    <mergeCell ref="F5:H5"/>
    <mergeCell ref="F6:H6"/>
    <mergeCell ref="F7:H7"/>
  </mergeCells>
  <phoneticPr fontId="5"/>
  <conditionalFormatting sqref="G2 F5:F8 G8 E22:E23">
    <cfRule type="containsBlanks" dxfId="5" priority="9">
      <formula>LEN(TRIM(E2))=0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topLeftCell="A2" zoomScaleNormal="85" zoomScaleSheetLayoutView="100" workbookViewId="0">
      <selection activeCell="H13" sqref="H13"/>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20" t="s">
        <v>138</v>
      </c>
      <c r="B1" s="320"/>
      <c r="C1" s="320"/>
      <c r="D1" s="320"/>
      <c r="E1" s="320"/>
    </row>
    <row r="2" spans="1:9" s="2" customFormat="1" ht="37.200000000000003" customHeight="1" x14ac:dyDescent="0.2">
      <c r="A2" s="321"/>
      <c r="B2" s="321"/>
      <c r="C2" s="321"/>
      <c r="D2" s="322" t="str">
        <f>IF('チェックシート&amp;入力フォーム'!H10="","",'チェックシート&amp;入力フォーム'!H10)</f>
        <v/>
      </c>
      <c r="E2" s="322"/>
    </row>
    <row r="3" spans="1:9" ht="37.200000000000003" customHeight="1" x14ac:dyDescent="0.2">
      <c r="A3" s="332" t="s">
        <v>139</v>
      </c>
      <c r="B3" s="332"/>
      <c r="C3" s="332"/>
      <c r="D3" s="332"/>
      <c r="E3" s="332"/>
    </row>
    <row r="4" spans="1:9" ht="37.200000000000003" customHeight="1" x14ac:dyDescent="0.2">
      <c r="A4" s="334"/>
      <c r="B4" s="334"/>
      <c r="C4" s="334"/>
      <c r="D4" s="334"/>
      <c r="E4" s="334"/>
    </row>
    <row r="5" spans="1:9" s="28" customFormat="1" ht="70.2" customHeight="1" x14ac:dyDescent="0.2">
      <c r="A5" s="109" t="s">
        <v>93</v>
      </c>
      <c r="B5" s="323" t="str">
        <f>'チェックシート&amp;入力フォーム'!H30&amp;""</f>
        <v/>
      </c>
      <c r="C5" s="323"/>
      <c r="D5" s="323"/>
      <c r="E5" s="323"/>
    </row>
    <row r="6" spans="1:9" s="28" customFormat="1" ht="78.599999999999994" customHeight="1" x14ac:dyDescent="0.2">
      <c r="A6" s="333" t="s">
        <v>23</v>
      </c>
      <c r="B6" s="111" t="s">
        <v>24</v>
      </c>
      <c r="C6" s="324" t="str">
        <f>'チェックシート&amp;入力フォーム'!H31&amp;""</f>
        <v/>
      </c>
      <c r="D6" s="324"/>
      <c r="E6" s="325"/>
    </row>
    <row r="7" spans="1:9" s="28" customFormat="1" ht="78.599999999999994" customHeight="1" x14ac:dyDescent="0.2">
      <c r="A7" s="333"/>
      <c r="B7" s="111" t="s">
        <v>25</v>
      </c>
      <c r="C7" s="324" t="str">
        <f>'チェックシート&amp;入力フォーム'!H32&amp;""</f>
        <v/>
      </c>
      <c r="D7" s="324"/>
      <c r="E7" s="325"/>
    </row>
    <row r="8" spans="1:9" s="28" customFormat="1" ht="78.599999999999994" customHeight="1" x14ac:dyDescent="0.2">
      <c r="A8" s="333"/>
      <c r="B8" s="111" t="s">
        <v>26</v>
      </c>
      <c r="C8" s="324" t="str">
        <f>'チェックシート&amp;入力フォーム'!H33&amp;""</f>
        <v/>
      </c>
      <c r="D8" s="324"/>
      <c r="E8" s="325"/>
    </row>
    <row r="9" spans="1:9" s="28" customFormat="1" ht="81" customHeight="1" x14ac:dyDescent="0.2">
      <c r="A9" s="109" t="s">
        <v>94</v>
      </c>
      <c r="B9" s="335" t="str">
        <f>IF('チェックシート&amp;入力フォーム'!H34="","",'チェックシート&amp;入力フォーム'!H34)</f>
        <v/>
      </c>
      <c r="C9" s="335"/>
      <c r="D9" s="335"/>
      <c r="E9" s="335"/>
      <c r="H9" s="29"/>
      <c r="I9" s="29"/>
    </row>
    <row r="10" spans="1:9" s="28" customFormat="1" ht="184.8" customHeight="1" x14ac:dyDescent="0.2">
      <c r="A10" s="110" t="s">
        <v>95</v>
      </c>
      <c r="B10" s="336" t="str">
        <f>'チェックシート&amp;入力フォーム'!H35&amp;""</f>
        <v/>
      </c>
      <c r="C10" s="336"/>
      <c r="D10" s="336"/>
      <c r="E10" s="336"/>
    </row>
    <row r="11" spans="1:9" s="28" customFormat="1" ht="34.799999999999997" customHeight="1" x14ac:dyDescent="0.2">
      <c r="A11" s="333" t="s">
        <v>27</v>
      </c>
      <c r="B11" s="337" t="s">
        <v>28</v>
      </c>
      <c r="C11" s="338"/>
      <c r="D11" s="338" t="s">
        <v>73</v>
      </c>
      <c r="E11" s="339"/>
    </row>
    <row r="12" spans="1:9" s="28" customFormat="1" ht="60.6" customHeight="1" thickBot="1" x14ac:dyDescent="0.25">
      <c r="A12" s="333"/>
      <c r="B12" s="326" t="str">
        <f>'チェックシート&amp;入力フォーム'!H18&amp;""</f>
        <v/>
      </c>
      <c r="C12" s="327"/>
      <c r="D12" s="328" t="str">
        <f>'チェックシート&amp;入力フォーム'!H20&amp;""</f>
        <v/>
      </c>
      <c r="E12" s="329"/>
      <c r="F12" s="330" t="str">
        <f>'チェックシート&amp;入力フォーム'!J20&amp;""</f>
        <v/>
      </c>
      <c r="G12" s="331"/>
    </row>
    <row r="13" spans="1:9" x14ac:dyDescent="0.2">
      <c r="A13" s="11"/>
    </row>
  </sheetData>
  <mergeCells count="18">
    <mergeCell ref="B12:C12"/>
    <mergeCell ref="D12:E12"/>
    <mergeCell ref="F12:G12"/>
    <mergeCell ref="A3:E3"/>
    <mergeCell ref="A6:A8"/>
    <mergeCell ref="A4:E4"/>
    <mergeCell ref="B9:E9"/>
    <mergeCell ref="B10:E10"/>
    <mergeCell ref="A11:A12"/>
    <mergeCell ref="C7:E7"/>
    <mergeCell ref="C8:E8"/>
    <mergeCell ref="B11:C11"/>
    <mergeCell ref="D11:E11"/>
    <mergeCell ref="A1:E1"/>
    <mergeCell ref="A2:C2"/>
    <mergeCell ref="D2:E2"/>
    <mergeCell ref="B5:E5"/>
    <mergeCell ref="C6:E6"/>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10" zoomScaleNormal="70" zoomScaleSheetLayoutView="100" workbookViewId="0">
      <selection activeCell="E14" sqref="E14"/>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41" t="s">
        <v>96</v>
      </c>
      <c r="B1" s="342"/>
      <c r="C1" s="342"/>
      <c r="D1" s="342"/>
      <c r="E1" s="342"/>
    </row>
    <row r="2" spans="1:17" ht="27" customHeight="1" x14ac:dyDescent="0.2">
      <c r="A2" s="5"/>
      <c r="D2" s="348" t="str">
        <f>IF('チェックシート&amp;入力フォーム'!H10="","",'チェックシート&amp;入力フォーム'!H10)</f>
        <v/>
      </c>
      <c r="E2" s="348"/>
      <c r="F2" s="17"/>
    </row>
    <row r="3" spans="1:17" ht="9.6" customHeight="1" x14ac:dyDescent="0.2">
      <c r="A3" s="5"/>
      <c r="E3" s="12"/>
    </row>
    <row r="4" spans="1:17" ht="64.8" customHeight="1" x14ac:dyDescent="0.2">
      <c r="A4" s="343" t="s">
        <v>97</v>
      </c>
      <c r="B4" s="344"/>
      <c r="C4" s="344"/>
      <c r="D4" s="344"/>
      <c r="E4" s="344"/>
    </row>
    <row r="5" spans="1:17" ht="18.600000000000001" customHeight="1" x14ac:dyDescent="0.2">
      <c r="A5" s="47"/>
      <c r="B5" s="48"/>
      <c r="C5" s="48"/>
      <c r="D5" s="48"/>
      <c r="E5" s="48"/>
    </row>
    <row r="6" spans="1:17" ht="35.4" customHeight="1" x14ac:dyDescent="0.2">
      <c r="A6" s="6"/>
      <c r="B6" s="114" t="s">
        <v>98</v>
      </c>
      <c r="C6" s="349" t="str">
        <f>'チェックシート&amp;入力フォーム'!H30&amp;""</f>
        <v/>
      </c>
      <c r="D6" s="349"/>
      <c r="E6" s="113"/>
      <c r="F6" s="18"/>
    </row>
    <row r="7" spans="1:17" ht="50.4" customHeight="1" thickBot="1" x14ac:dyDescent="0.25">
      <c r="A7" s="8"/>
      <c r="C7" s="340"/>
      <c r="D7" s="340"/>
      <c r="E7" s="340"/>
    </row>
    <row r="8" spans="1:17" ht="39" customHeight="1" thickBot="1" x14ac:dyDescent="0.25">
      <c r="B8" s="345" t="s">
        <v>76</v>
      </c>
      <c r="C8" s="346"/>
      <c r="D8" s="347" t="s">
        <v>77</v>
      </c>
      <c r="E8" s="346"/>
      <c r="Q8" s="14"/>
    </row>
    <row r="9" spans="1:17" ht="39" customHeight="1" thickBot="1" x14ac:dyDescent="0.25">
      <c r="B9" s="134" t="s">
        <v>20</v>
      </c>
      <c r="C9" s="135" t="s">
        <v>21</v>
      </c>
      <c r="D9" s="136" t="s">
        <v>20</v>
      </c>
      <c r="E9" s="135" t="s">
        <v>21</v>
      </c>
    </row>
    <row r="10" spans="1:17" ht="39" customHeight="1" x14ac:dyDescent="0.2">
      <c r="A10" s="8"/>
      <c r="B10" s="131" t="s">
        <v>79</v>
      </c>
      <c r="C10" s="132">
        <f>E22-C11</f>
        <v>0</v>
      </c>
      <c r="D10" s="133" t="str">
        <f>'チェックシート&amp;入力フォーム'!B39&amp;""</f>
        <v>申   請   料</v>
      </c>
      <c r="E10" s="132" t="str">
        <f>IF(OR('チェックシート&amp;入力フォーム'!G39="",'チェックシート&amp;入力フォーム'!G39=0),"",'チェックシート&amp;入力フォーム'!G39)</f>
        <v/>
      </c>
    </row>
    <row r="11" spans="1:17" ht="39" customHeight="1" x14ac:dyDescent="0.2">
      <c r="A11" s="8"/>
      <c r="B11" s="115" t="s">
        <v>22</v>
      </c>
      <c r="C11" s="117">
        <f>IF(AND('チェックシート&amp;入力フォーム'!J55="0",'チェックシート&amp;入力フォーム'!J55=""),"",'チェックシート&amp;入力フォーム'!J55)</f>
        <v>0</v>
      </c>
      <c r="D11" s="116" t="str">
        <f>'チェックシート&amp;入力フォーム'!B40&amp;""</f>
        <v>審   査   料</v>
      </c>
      <c r="E11" s="117" t="str">
        <f>IF(OR('チェックシート&amp;入力フォーム'!G40="",'チェックシート&amp;入力フォーム'!G40=0),"",'チェックシート&amp;入力フォーム'!G40)</f>
        <v/>
      </c>
    </row>
    <row r="12" spans="1:17" ht="39" customHeight="1" x14ac:dyDescent="0.2">
      <c r="A12" s="8"/>
      <c r="B12" s="118"/>
      <c r="C12" s="129"/>
      <c r="D12" s="116" t="str">
        <f>'チェックシート&amp;入力フォーム'!B41&amp;""</f>
        <v>登   録   料</v>
      </c>
      <c r="E12" s="117" t="str">
        <f>IF(OR('チェックシート&amp;入力フォーム'!G41="",'チェックシート&amp;入力フォーム'!G41=0),"",'チェックシート&amp;入力フォーム'!G41)</f>
        <v/>
      </c>
      <c r="M12" s="13"/>
    </row>
    <row r="13" spans="1:17" ht="39" customHeight="1" x14ac:dyDescent="0.2">
      <c r="A13" s="8"/>
      <c r="B13" s="118"/>
      <c r="C13" s="129"/>
      <c r="D13" s="116" t="str">
        <f>'チェックシート&amp;入力フォーム'!B42&amp;""</f>
        <v>コンサルタント委託料</v>
      </c>
      <c r="E13" s="117" t="str">
        <f>IF(OR('チェックシート&amp;入力フォーム'!G42="",'チェックシート&amp;入力フォーム'!G42=0),"",'チェックシート&amp;入力フォーム'!G42)</f>
        <v/>
      </c>
    </row>
    <row r="14" spans="1:17" ht="39" customHeight="1" x14ac:dyDescent="0.2">
      <c r="A14" s="8"/>
      <c r="B14" s="118"/>
      <c r="C14" s="129"/>
      <c r="D14" s="116" t="str">
        <f>'チェックシート&amp;入力フォーム'!B43&amp;""</f>
        <v>そ   の   他</v>
      </c>
      <c r="E14" s="117" t="str">
        <f>IF(OR('チェックシート&amp;入力フォーム'!G43="",'チェックシート&amp;入力フォーム'!G43=0),"",'チェックシート&amp;入力フォーム'!G43)</f>
        <v/>
      </c>
    </row>
    <row r="15" spans="1:17" ht="39" customHeight="1" x14ac:dyDescent="0.2">
      <c r="A15" s="8"/>
      <c r="B15" s="42"/>
      <c r="C15" s="129"/>
      <c r="D15" s="30"/>
      <c r="E15" s="117" t="str">
        <f>IF(OR('チェックシート&amp;入力フォーム'!G44="",'チェックシート&amp;入力フォーム'!G44=0),"",'チェックシート&amp;入力フォーム'!G44)</f>
        <v/>
      </c>
    </row>
    <row r="16" spans="1:17" ht="39" customHeight="1" x14ac:dyDescent="0.2">
      <c r="A16" s="8"/>
      <c r="B16" s="43"/>
      <c r="C16" s="129"/>
      <c r="D16" s="30"/>
      <c r="E16" s="117" t="str">
        <f>IF(OR('チェックシート&amp;入力フォーム'!G45="",'チェックシート&amp;入力フォーム'!G45=0),"",'チェックシート&amp;入力フォーム'!G45)</f>
        <v/>
      </c>
    </row>
    <row r="17" spans="1:6" ht="39" customHeight="1" x14ac:dyDescent="0.2">
      <c r="A17" s="8"/>
      <c r="B17" s="43"/>
      <c r="C17" s="129"/>
      <c r="D17" s="30"/>
      <c r="E17" s="117" t="str">
        <f>IF(OR('チェックシート&amp;入力フォーム'!G46="",'チェックシート&amp;入力フォーム'!G46=0),"",'チェックシート&amp;入力フォーム'!G46)</f>
        <v/>
      </c>
    </row>
    <row r="18" spans="1:6" ht="39" customHeight="1" x14ac:dyDescent="0.2">
      <c r="A18" s="8"/>
      <c r="B18" s="43"/>
      <c r="C18" s="129"/>
      <c r="D18" s="30"/>
      <c r="E18" s="117" t="str">
        <f>IF(OR('チェックシート&amp;入力フォーム'!G47="",'チェックシート&amp;入力フォーム'!G47=0),"",'チェックシート&amp;入力フォーム'!G47)</f>
        <v/>
      </c>
    </row>
    <row r="19" spans="1:6" ht="39" customHeight="1" x14ac:dyDescent="0.2">
      <c r="A19" s="8"/>
      <c r="B19" s="43"/>
      <c r="C19" s="129"/>
      <c r="D19" s="30"/>
      <c r="E19" s="117" t="str">
        <f>IF(OR('チェックシート&amp;入力フォーム'!G48="",'チェックシート&amp;入力フォーム'!G48=0),"",'チェックシート&amp;入力フォーム'!G48)</f>
        <v/>
      </c>
    </row>
    <row r="20" spans="1:6" ht="39" customHeight="1" x14ac:dyDescent="0.2">
      <c r="A20" s="8"/>
      <c r="B20" s="43"/>
      <c r="C20" s="129"/>
      <c r="D20" s="30"/>
      <c r="E20" s="117" t="str">
        <f>IF(OR('チェックシート&amp;入力フォーム'!G49="",'チェックシート&amp;入力フォーム'!G49=0),"",'チェックシート&amp;入力フォーム'!G49)</f>
        <v/>
      </c>
    </row>
    <row r="21" spans="1:6" ht="39" customHeight="1" thickBot="1" x14ac:dyDescent="0.25">
      <c r="A21" s="8"/>
      <c r="B21" s="124"/>
      <c r="C21" s="138"/>
      <c r="D21" s="125"/>
      <c r="E21" s="137" t="str">
        <f>IF(OR('チェックシート&amp;入力フォーム'!G50="",'チェックシート&amp;入力フォーム'!G50=0),"",'チェックシート&amp;入力フォーム'!G50)</f>
        <v/>
      </c>
    </row>
    <row r="22" spans="1:6" ht="39" customHeight="1" thickBot="1" x14ac:dyDescent="0.25">
      <c r="A22" s="9"/>
      <c r="B22" s="126" t="s">
        <v>78</v>
      </c>
      <c r="C22" s="130">
        <f>SUM(C10:C21)</f>
        <v>0</v>
      </c>
      <c r="D22" s="128" t="s">
        <v>78</v>
      </c>
      <c r="E22" s="127">
        <f>SUM(E10:E21)</f>
        <v>0</v>
      </c>
    </row>
    <row r="23" spans="1:6" ht="18.600000000000001" customHeight="1" x14ac:dyDescent="0.2">
      <c r="A23" s="9"/>
      <c r="B23" s="39"/>
      <c r="C23" s="119"/>
      <c r="D23" s="112"/>
      <c r="E23" s="120"/>
    </row>
    <row r="24" spans="1:6" ht="30" customHeight="1" x14ac:dyDescent="0.2">
      <c r="A24" s="8"/>
      <c r="B24" s="121"/>
      <c r="C24" s="139"/>
      <c r="D24" s="122" t="s">
        <v>102</v>
      </c>
      <c r="E24" s="122" t="str">
        <f>'チェックシート&amp;入力フォーム'!H11&amp;""</f>
        <v/>
      </c>
    </row>
    <row r="25" spans="1:6" ht="30" customHeight="1" x14ac:dyDescent="0.2">
      <c r="A25" s="8"/>
      <c r="B25" s="121"/>
      <c r="C25" s="140"/>
      <c r="D25" s="122" t="s">
        <v>71</v>
      </c>
      <c r="E25" s="123" t="str">
        <f>'チェックシート&amp;入力フォーム'!H15&amp;""&amp;" "&amp;'チェックシート&amp;入力フォーム'!H16&amp;""</f>
        <v xml:space="preserve"> </v>
      </c>
      <c r="F25" s="38"/>
    </row>
    <row r="26" spans="1:6" ht="30" customHeight="1" x14ac:dyDescent="0.2">
      <c r="A26" s="8"/>
      <c r="B26" s="121"/>
      <c r="C26" s="140"/>
      <c r="D26" s="122" t="s">
        <v>101</v>
      </c>
      <c r="E26" s="122" t="str">
        <f>'チェックシート&amp;入力フォーム'!H18&amp;""</f>
        <v/>
      </c>
    </row>
    <row r="27" spans="1:6" ht="30" customHeight="1" x14ac:dyDescent="0.2">
      <c r="A27" s="8"/>
      <c r="B27" s="121"/>
      <c r="C27" s="139"/>
      <c r="D27" s="122" t="s">
        <v>103</v>
      </c>
      <c r="E27" s="122" t="str">
        <f>'チェックシート&amp;入力フォーム'!H20&amp;""</f>
        <v/>
      </c>
    </row>
  </sheetData>
  <mergeCells count="7">
    <mergeCell ref="C7:E7"/>
    <mergeCell ref="A1:E1"/>
    <mergeCell ref="A4:E4"/>
    <mergeCell ref="B8:C8"/>
    <mergeCell ref="D8:E8"/>
    <mergeCell ref="D2:E2"/>
    <mergeCell ref="C6:D6"/>
  </mergeCells>
  <phoneticPr fontId="5"/>
  <conditionalFormatting sqref="D24:D25 D27">
    <cfRule type="containsBlanks" dxfId="4" priority="3">
      <formula>LEN(TRIM(D24))=0</formula>
    </cfRule>
  </conditionalFormatting>
  <conditionalFormatting sqref="D26">
    <cfRule type="containsBlanks" dxfId="3" priority="2">
      <formula>LEN(TRIM(D26))=0</formula>
    </cfRule>
  </conditionalFormatting>
  <conditionalFormatting sqref="E25">
    <cfRule type="containsBlanks" dxfId="2" priority="1">
      <formula>LEN(TRIM(E25))=0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6" sqref="A6:H6"/>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53" t="s">
        <v>162</v>
      </c>
      <c r="B1" s="353"/>
      <c r="C1" s="353"/>
      <c r="D1" s="353"/>
      <c r="E1" s="353"/>
      <c r="F1" s="353"/>
      <c r="G1" s="353"/>
      <c r="H1" s="353"/>
    </row>
    <row r="2" spans="1:9" s="16" customFormat="1" ht="43.2" customHeight="1" x14ac:dyDescent="0.2">
      <c r="A2" s="148" t="s">
        <v>104</v>
      </c>
      <c r="B2" s="361" t="str">
        <f>'チェックシート&amp;入力フォーム'!H11&amp;""</f>
        <v/>
      </c>
      <c r="C2" s="361"/>
      <c r="D2" s="361"/>
      <c r="E2" s="361"/>
      <c r="F2" s="361"/>
      <c r="G2" s="361"/>
      <c r="H2" s="361"/>
    </row>
    <row r="3" spans="1:9" s="16" customFormat="1" ht="43.2" customHeight="1" x14ac:dyDescent="0.2">
      <c r="A3" s="148" t="s">
        <v>140</v>
      </c>
      <c r="B3" s="361" t="str">
        <f>'チェックシート&amp;入力フォーム'!H30&amp;""</f>
        <v/>
      </c>
      <c r="C3" s="361"/>
      <c r="D3" s="361"/>
      <c r="E3" s="361"/>
      <c r="F3" s="361"/>
      <c r="G3" s="361"/>
      <c r="H3" s="361"/>
    </row>
    <row r="4" spans="1:9" s="16" customFormat="1" ht="43.2" customHeight="1" x14ac:dyDescent="0.2">
      <c r="A4" s="148" t="s">
        <v>142</v>
      </c>
      <c r="B4" s="148" t="str">
        <f>'チェックシート&amp;入力フォーム'!H18&amp;""</f>
        <v/>
      </c>
      <c r="C4" s="148" t="s">
        <v>203</v>
      </c>
      <c r="D4" s="350" t="str">
        <f>'チェックシート&amp;入力フォーム'!H22&amp;""</f>
        <v/>
      </c>
      <c r="E4" s="351"/>
      <c r="F4" s="351"/>
      <c r="G4" s="351"/>
      <c r="H4" s="352"/>
    </row>
    <row r="5" spans="1:9" s="16" customFormat="1" ht="43.2" customHeight="1" x14ac:dyDescent="0.2">
      <c r="A5" s="224" t="s">
        <v>201</v>
      </c>
      <c r="B5" s="224" t="str">
        <f>'チェックシート&amp;入力フォーム'!H20&amp;""</f>
        <v/>
      </c>
      <c r="C5" s="224" t="s">
        <v>202</v>
      </c>
      <c r="D5" s="350" t="str">
        <f>'チェックシート&amp;入力フォーム'!H21&amp;""</f>
        <v/>
      </c>
      <c r="E5" s="351"/>
      <c r="F5" s="351"/>
      <c r="G5" s="351"/>
      <c r="H5" s="352"/>
    </row>
    <row r="6" spans="1:9" s="16" customFormat="1" ht="62.4" customHeight="1" x14ac:dyDescent="0.2">
      <c r="A6" s="362" t="s">
        <v>156</v>
      </c>
      <c r="B6" s="362"/>
      <c r="C6" s="362"/>
      <c r="D6" s="362"/>
      <c r="E6" s="362"/>
      <c r="F6" s="362"/>
      <c r="G6" s="362"/>
      <c r="H6" s="362"/>
    </row>
    <row r="7" spans="1:9" s="16" customFormat="1" ht="37.200000000000003" customHeight="1" x14ac:dyDescent="0.2">
      <c r="A7" s="360" t="s">
        <v>105</v>
      </c>
      <c r="B7" s="360"/>
      <c r="C7" s="360"/>
      <c r="D7" s="360"/>
      <c r="E7" s="360"/>
      <c r="F7" s="360"/>
      <c r="G7" s="360"/>
      <c r="H7" s="360"/>
    </row>
    <row r="8" spans="1:9" s="16" customFormat="1" ht="37.200000000000003" customHeight="1" x14ac:dyDescent="0.2">
      <c r="A8" s="354" t="s">
        <v>106</v>
      </c>
      <c r="B8" s="354"/>
      <c r="C8" s="354"/>
      <c r="D8" s="372" t="str">
        <f>'チェックシート&amp;入力フォーム'!A57&amp;""</f>
        <v/>
      </c>
      <c r="E8" s="373"/>
      <c r="F8" s="373"/>
      <c r="G8" s="373"/>
      <c r="H8" s="374"/>
    </row>
    <row r="9" spans="1:9" s="16" customFormat="1" ht="37.200000000000003" customHeight="1" x14ac:dyDescent="0.2">
      <c r="A9" s="354" t="s">
        <v>107</v>
      </c>
      <c r="B9" s="354"/>
      <c r="C9" s="354"/>
      <c r="D9" s="372" t="str">
        <f>'チェックシート&amp;入力フォーム'!A58&amp;""</f>
        <v/>
      </c>
      <c r="E9" s="373"/>
      <c r="F9" s="373"/>
      <c r="G9" s="373"/>
      <c r="H9" s="374"/>
      <c r="I9" s="41"/>
    </row>
    <row r="10" spans="1:9" s="16" customFormat="1" ht="37.200000000000003" customHeight="1" x14ac:dyDescent="0.2">
      <c r="A10" s="363"/>
      <c r="B10" s="363"/>
      <c r="C10" s="363"/>
      <c r="D10" s="363"/>
      <c r="E10" s="363"/>
      <c r="F10" s="363"/>
      <c r="G10" s="363"/>
      <c r="H10" s="363"/>
    </row>
    <row r="11" spans="1:9" s="16" customFormat="1" ht="37.200000000000003" customHeight="1" x14ac:dyDescent="0.2">
      <c r="A11" s="355" t="s">
        <v>141</v>
      </c>
      <c r="B11" s="355"/>
      <c r="C11" s="355"/>
      <c r="D11" s="369" t="s">
        <v>157</v>
      </c>
      <c r="E11" s="370"/>
      <c r="F11" s="371"/>
      <c r="G11" s="356" t="s">
        <v>144</v>
      </c>
      <c r="H11" s="356"/>
    </row>
    <row r="12" spans="1:9" s="16" customFormat="1" ht="12.6" customHeight="1" x14ac:dyDescent="0.2">
      <c r="A12" s="375" t="s">
        <v>158</v>
      </c>
      <c r="B12" s="376"/>
      <c r="C12" s="376"/>
      <c r="D12" s="152"/>
      <c r="E12" s="150"/>
      <c r="F12" s="153"/>
      <c r="G12" s="381"/>
      <c r="H12" s="381"/>
    </row>
    <row r="13" spans="1:9" s="16" customFormat="1" ht="12.6" customHeight="1" x14ac:dyDescent="0.2">
      <c r="A13" s="377"/>
      <c r="B13" s="378"/>
      <c r="C13" s="378"/>
      <c r="D13" s="154"/>
      <c r="E13" s="149" t="str">
        <f>'チェックシート&amp;入力フォーム'!A59&amp;""</f>
        <v/>
      </c>
      <c r="F13" s="155"/>
      <c r="G13" s="381"/>
      <c r="H13" s="381"/>
    </row>
    <row r="14" spans="1:9" s="40" customFormat="1" ht="12.6" customHeight="1" x14ac:dyDescent="0.2">
      <c r="A14" s="379"/>
      <c r="B14" s="380"/>
      <c r="C14" s="380"/>
      <c r="D14" s="154"/>
      <c r="F14" s="158"/>
      <c r="G14" s="381"/>
      <c r="H14" s="381"/>
    </row>
    <row r="15" spans="1:9" s="40" customFormat="1" ht="12" customHeight="1" x14ac:dyDescent="0.2">
      <c r="A15" s="375" t="s">
        <v>159</v>
      </c>
      <c r="B15" s="376"/>
      <c r="C15" s="376"/>
      <c r="D15" s="152"/>
      <c r="E15" s="159"/>
      <c r="F15" s="160"/>
      <c r="G15" s="381"/>
      <c r="H15" s="381"/>
    </row>
    <row r="16" spans="1:9" s="40" customFormat="1" ht="12.6" customHeight="1" x14ac:dyDescent="0.2">
      <c r="A16" s="377"/>
      <c r="B16" s="378"/>
      <c r="C16" s="378"/>
      <c r="D16" s="154"/>
      <c r="E16" s="142" t="str">
        <f>'チェックシート&amp;入力フォーム'!A60&amp;""</f>
        <v/>
      </c>
      <c r="F16" s="158"/>
      <c r="G16" s="381"/>
      <c r="H16" s="381"/>
    </row>
    <row r="17" spans="1:8" s="40" customFormat="1" ht="12" customHeight="1" x14ac:dyDescent="0.2">
      <c r="A17" s="379"/>
      <c r="B17" s="380"/>
      <c r="C17" s="380"/>
      <c r="D17" s="154"/>
      <c r="F17" s="158"/>
      <c r="G17" s="381"/>
      <c r="H17" s="381"/>
    </row>
    <row r="18" spans="1:8" s="40" customFormat="1" ht="12.6" customHeight="1" x14ac:dyDescent="0.2">
      <c r="A18" s="375" t="s">
        <v>160</v>
      </c>
      <c r="B18" s="376"/>
      <c r="C18" s="376"/>
      <c r="D18" s="152"/>
      <c r="E18" s="159"/>
      <c r="F18" s="160"/>
      <c r="G18" s="381"/>
      <c r="H18" s="381"/>
    </row>
    <row r="19" spans="1:8" s="40" customFormat="1" ht="12.6" customHeight="1" x14ac:dyDescent="0.2">
      <c r="A19" s="377"/>
      <c r="B19" s="378"/>
      <c r="C19" s="378"/>
      <c r="D19" s="154"/>
      <c r="E19" s="142" t="str">
        <f>'チェックシート&amp;入力フォーム'!A61&amp;""</f>
        <v/>
      </c>
      <c r="F19" s="158"/>
      <c r="G19" s="381"/>
      <c r="H19" s="381"/>
    </row>
    <row r="20" spans="1:8" s="40" customFormat="1" ht="12.6" customHeight="1" x14ac:dyDescent="0.2">
      <c r="A20" s="379"/>
      <c r="B20" s="380"/>
      <c r="C20" s="380"/>
      <c r="D20" s="156"/>
      <c r="E20" s="151"/>
      <c r="F20" s="157"/>
      <c r="G20" s="381"/>
      <c r="H20" s="381"/>
    </row>
    <row r="21" spans="1:8" s="40" customFormat="1" ht="30.6" customHeight="1" x14ac:dyDescent="0.2">
      <c r="A21" s="357" t="s">
        <v>145</v>
      </c>
      <c r="B21" s="358"/>
      <c r="C21" s="359"/>
      <c r="D21" s="163"/>
      <c r="E21" s="164"/>
      <c r="F21" s="165"/>
      <c r="G21" s="364"/>
      <c r="H21" s="364"/>
    </row>
    <row r="22" spans="1:8" s="40" customFormat="1" ht="30.6" customHeight="1" x14ac:dyDescent="0.2">
      <c r="A22" s="366" t="s">
        <v>146</v>
      </c>
      <c r="B22" s="367"/>
      <c r="C22" s="368"/>
      <c r="D22" s="162"/>
      <c r="E22" s="166"/>
      <c r="F22" s="141"/>
      <c r="G22" s="364"/>
      <c r="H22" s="364"/>
    </row>
    <row r="23" spans="1:8" s="40" customFormat="1" ht="30.6" customHeight="1" x14ac:dyDescent="0.2">
      <c r="A23" s="366" t="s">
        <v>147</v>
      </c>
      <c r="B23" s="367"/>
      <c r="C23" s="368"/>
      <c r="D23" s="162"/>
      <c r="E23" s="166"/>
      <c r="F23" s="141"/>
      <c r="G23" s="364"/>
      <c r="H23" s="364"/>
    </row>
    <row r="24" spans="1:8" s="40" customFormat="1" ht="30.6" customHeight="1" x14ac:dyDescent="0.2">
      <c r="A24" s="366" t="s">
        <v>148</v>
      </c>
      <c r="B24" s="367"/>
      <c r="C24" s="368"/>
      <c r="D24" s="162"/>
      <c r="E24" s="166"/>
      <c r="F24" s="141"/>
      <c r="G24" s="364"/>
      <c r="H24" s="364"/>
    </row>
    <row r="25" spans="1:8" s="40" customFormat="1" ht="30.6" customHeight="1" x14ac:dyDescent="0.2">
      <c r="A25" s="366" t="s">
        <v>152</v>
      </c>
      <c r="B25" s="367"/>
      <c r="C25" s="368"/>
      <c r="D25" s="162"/>
      <c r="E25" s="166"/>
      <c r="F25" s="141"/>
      <c r="G25" s="364"/>
      <c r="H25" s="364"/>
    </row>
    <row r="26" spans="1:8" s="40" customFormat="1" ht="12.6" customHeight="1" x14ac:dyDescent="0.2">
      <c r="A26" s="366" t="s">
        <v>151</v>
      </c>
      <c r="B26" s="367"/>
      <c r="C26" s="368"/>
      <c r="D26" s="162"/>
      <c r="E26" s="147" t="str">
        <f>'チェックシート&amp;入力フォーム'!A62&amp;""</f>
        <v/>
      </c>
      <c r="F26" s="141"/>
      <c r="G26" s="364"/>
      <c r="H26" s="364"/>
    </row>
    <row r="27" spans="1:8" s="40" customFormat="1" ht="21" customHeight="1" x14ac:dyDescent="0.2">
      <c r="A27" s="366"/>
      <c r="B27" s="367"/>
      <c r="C27" s="368"/>
      <c r="D27" s="162"/>
      <c r="E27" s="166"/>
      <c r="F27" s="141"/>
      <c r="G27" s="364"/>
      <c r="H27" s="364"/>
    </row>
    <row r="28" spans="1:8" s="40" customFormat="1" ht="30.6" customHeight="1" x14ac:dyDescent="0.2">
      <c r="A28" s="366" t="s">
        <v>149</v>
      </c>
      <c r="B28" s="367"/>
      <c r="C28" s="368"/>
      <c r="D28" s="162"/>
      <c r="E28" s="166"/>
      <c r="F28" s="141"/>
      <c r="G28" s="364"/>
      <c r="H28" s="364"/>
    </row>
    <row r="29" spans="1:8" s="40" customFormat="1" ht="30.6" customHeight="1" x14ac:dyDescent="0.2">
      <c r="A29" s="366" t="s">
        <v>153</v>
      </c>
      <c r="B29" s="367"/>
      <c r="C29" s="368"/>
      <c r="D29" s="162"/>
      <c r="E29" s="166"/>
      <c r="F29" s="141"/>
      <c r="G29" s="364"/>
      <c r="H29" s="364"/>
    </row>
    <row r="30" spans="1:8" s="40" customFormat="1" ht="30.6" customHeight="1" x14ac:dyDescent="0.2">
      <c r="A30" s="366" t="s">
        <v>154</v>
      </c>
      <c r="B30" s="367"/>
      <c r="C30" s="368"/>
      <c r="D30" s="162"/>
      <c r="E30" s="166"/>
      <c r="F30" s="141"/>
      <c r="G30" s="364"/>
      <c r="H30" s="364"/>
    </row>
    <row r="31" spans="1:8" s="40" customFormat="1" ht="30.6" customHeight="1" x14ac:dyDescent="0.2">
      <c r="A31" s="366" t="s">
        <v>150</v>
      </c>
      <c r="B31" s="367"/>
      <c r="C31" s="368"/>
      <c r="D31" s="162"/>
      <c r="E31" s="166"/>
      <c r="F31" s="141"/>
      <c r="G31" s="364"/>
      <c r="H31" s="364"/>
    </row>
    <row r="32" spans="1:8" s="40" customFormat="1" ht="30.6" customHeight="1" x14ac:dyDescent="0.2">
      <c r="A32" s="391" t="s">
        <v>155</v>
      </c>
      <c r="B32" s="392"/>
      <c r="C32" s="393"/>
      <c r="D32" s="162"/>
      <c r="E32" s="166"/>
      <c r="F32" s="141"/>
      <c r="G32" s="365"/>
      <c r="H32" s="365"/>
    </row>
    <row r="33" spans="1:8" s="40" customFormat="1" ht="13.2" customHeight="1" x14ac:dyDescent="0.2">
      <c r="A33" s="394" t="s">
        <v>196</v>
      </c>
      <c r="B33" s="395"/>
      <c r="C33" s="395"/>
      <c r="D33" s="167"/>
      <c r="E33" s="164"/>
      <c r="F33" s="161"/>
      <c r="G33" s="364"/>
      <c r="H33" s="364"/>
    </row>
    <row r="34" spans="1:8" s="40" customFormat="1" ht="13.2" customHeight="1" x14ac:dyDescent="0.2">
      <c r="A34" s="396"/>
      <c r="B34" s="397"/>
      <c r="C34" s="397"/>
      <c r="D34" s="162"/>
      <c r="E34" s="147" t="str">
        <f>'チェックシート&amp;入力フォーム'!A63&amp;""</f>
        <v/>
      </c>
      <c r="F34" s="168"/>
      <c r="G34" s="364"/>
      <c r="H34" s="364"/>
    </row>
    <row r="35" spans="1:8" s="40" customFormat="1" ht="13.2" customHeight="1" x14ac:dyDescent="0.2">
      <c r="A35" s="398"/>
      <c r="B35" s="399"/>
      <c r="C35" s="399"/>
      <c r="D35" s="169"/>
      <c r="E35" s="151"/>
      <c r="F35" s="157"/>
      <c r="G35" s="364"/>
      <c r="H35" s="364"/>
    </row>
    <row r="36" spans="1:8" s="40" customFormat="1" ht="12.6" customHeight="1" x14ac:dyDescent="0.2">
      <c r="A36" s="382" t="s">
        <v>161</v>
      </c>
      <c r="B36" s="383"/>
      <c r="C36" s="384"/>
      <c r="D36" s="172"/>
      <c r="E36" s="171"/>
      <c r="F36" s="173"/>
      <c r="G36" s="364"/>
      <c r="H36" s="364"/>
    </row>
    <row r="37" spans="1:8" s="40" customFormat="1" ht="12.6" customHeight="1" x14ac:dyDescent="0.2">
      <c r="A37" s="385"/>
      <c r="B37" s="386"/>
      <c r="C37" s="387"/>
      <c r="D37" s="174"/>
      <c r="E37" s="170" t="str">
        <f>'チェックシート&amp;入力フォーム'!A64&amp;""</f>
        <v/>
      </c>
      <c r="F37" s="175"/>
      <c r="G37" s="364"/>
      <c r="H37" s="364"/>
    </row>
    <row r="38" spans="1:8" s="40" customFormat="1" ht="12.6" customHeight="1" x14ac:dyDescent="0.2">
      <c r="A38" s="388"/>
      <c r="B38" s="389"/>
      <c r="C38" s="390"/>
      <c r="D38" s="176"/>
      <c r="E38" s="177"/>
      <c r="F38" s="178"/>
      <c r="G38" s="364"/>
      <c r="H38" s="364"/>
    </row>
  </sheetData>
  <mergeCells count="43">
    <mergeCell ref="A18:C20"/>
    <mergeCell ref="A36:C38"/>
    <mergeCell ref="G36:G38"/>
    <mergeCell ref="H36:H38"/>
    <mergeCell ref="G18:G20"/>
    <mergeCell ref="H18:H20"/>
    <mergeCell ref="A31:C31"/>
    <mergeCell ref="A32:C32"/>
    <mergeCell ref="A33:C35"/>
    <mergeCell ref="G33:G35"/>
    <mergeCell ref="H33:H35"/>
    <mergeCell ref="A30:C30"/>
    <mergeCell ref="A22:C22"/>
    <mergeCell ref="A23:C23"/>
    <mergeCell ref="A24:C24"/>
    <mergeCell ref="H21:H32"/>
    <mergeCell ref="A15:C17"/>
    <mergeCell ref="G12:G14"/>
    <mergeCell ref="H12:H14"/>
    <mergeCell ref="G15:G17"/>
    <mergeCell ref="H15:H17"/>
    <mergeCell ref="A12:C14"/>
    <mergeCell ref="A21:C21"/>
    <mergeCell ref="A9:C9"/>
    <mergeCell ref="A7:H7"/>
    <mergeCell ref="B2:H2"/>
    <mergeCell ref="B3:H3"/>
    <mergeCell ref="A6:H6"/>
    <mergeCell ref="A10:H10"/>
    <mergeCell ref="G21:G32"/>
    <mergeCell ref="A25:C25"/>
    <mergeCell ref="A26:C27"/>
    <mergeCell ref="A28:C28"/>
    <mergeCell ref="A29:C29"/>
    <mergeCell ref="D11:F11"/>
    <mergeCell ref="D4:H4"/>
    <mergeCell ref="D8:H8"/>
    <mergeCell ref="D9:H9"/>
    <mergeCell ref="D5:H5"/>
    <mergeCell ref="A1:H1"/>
    <mergeCell ref="A8:C8"/>
    <mergeCell ref="A11:C11"/>
    <mergeCell ref="G11:H11"/>
  </mergeCells>
  <phoneticPr fontId="5"/>
  <conditionalFormatting sqref="B2:B3 B4:D4">
    <cfRule type="containsBlanks" dxfId="1" priority="4">
      <formula>LEN(TRIM(B2))=0</formula>
    </cfRule>
  </conditionalFormatting>
  <conditionalFormatting sqref="B5:D5">
    <cfRule type="containsBlanks" dxfId="0" priority="1">
      <formula>LEN(TRIM(B5))=0</formula>
    </cfRule>
  </conditionalFormatting>
  <printOptions horizontalCentered="1" verticalCentered="1"/>
  <pageMargins left="0.61" right="0.64" top="0.55118110236220474" bottom="0.62992125984251968"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2024-09-05T05:46:08Z</cp:lastPrinted>
  <dcterms:created xsi:type="dcterms:W3CDTF">2018-02-23T09:04:45Z</dcterms:created>
  <dcterms:modified xsi:type="dcterms:W3CDTF">2024-12-04T05:11:57Z</dcterms:modified>
  <cp:category/>
  <cp:contentStatus/>
</cp:coreProperties>
</file>