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681DC2FC-C48C-441D-ADF6-34CCBDA53FF4}" xr6:coauthVersionLast="36" xr6:coauthVersionMax="36" xr10:uidLastSave="{00000000-0000-0000-0000-000000000000}"/>
  <bookViews>
    <workbookView xWindow="0" yWindow="0" windowWidth="23040" windowHeight="8964" tabRatio="735" activeTab="1" xr2:uid="{00000000-000D-0000-FFFF-FFFF00000000}"/>
  </bookViews>
  <sheets>
    <sheet name="PDF化" sheetId="25" r:id="rId1"/>
    <sheet name="チェックシート&amp;入力フォーム" sheetId="22" r:id="rId2"/>
    <sheet name="第１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'チェックシート&amp;入力フォーム'!$A$34:$D$49</definedName>
    <definedName name="_xlnm.Print_Area" localSheetId="5">'（同意書）'!$A$1:$F$47</definedName>
    <definedName name="_xlnm.Print_Area" localSheetId="1">'チェックシート&amp;入力フォーム'!$A$1:$L$96</definedName>
    <definedName name="_xlnm.Print_Area" localSheetId="2">'第１号様式（交付申請書）'!$A$1:$F$40</definedName>
    <definedName name="_xlnm.Print_Area" localSheetId="6">提出書類確認シート!$A$1:$H$56</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9" l="1"/>
  <c r="C24" i="9"/>
  <c r="K12" i="22" l="1"/>
  <c r="E17" i="18" l="1"/>
  <c r="C71" i="22"/>
  <c r="D71" i="22"/>
  <c r="B52" i="18"/>
  <c r="D8" i="9"/>
  <c r="K83" i="22" l="1"/>
  <c r="E72" i="22" l="1"/>
  <c r="F72" i="22" s="1"/>
  <c r="K17" i="22" l="1"/>
  <c r="K18" i="22"/>
  <c r="K19" i="22"/>
  <c r="K45" i="22"/>
  <c r="E19" i="18" l="1"/>
  <c r="F19" i="18"/>
  <c r="D2" i="23" l="1"/>
  <c r="D6" i="23"/>
  <c r="K36" i="22" l="1"/>
  <c r="K37" i="22"/>
  <c r="K38" i="22"/>
  <c r="K39" i="22"/>
  <c r="K40" i="22"/>
  <c r="K41" i="22"/>
  <c r="K42" i="22"/>
  <c r="K43" i="22"/>
  <c r="K44" i="22"/>
  <c r="K46" i="22"/>
  <c r="K47" i="22"/>
  <c r="K48" i="22"/>
  <c r="K49" i="22"/>
  <c r="K50" i="22"/>
  <c r="K35" i="22"/>
  <c r="D19" i="24"/>
  <c r="B19" i="24"/>
  <c r="E11" i="23"/>
  <c r="E12" i="23"/>
  <c r="E13" i="23"/>
  <c r="E14" i="23"/>
  <c r="E15" i="23"/>
  <c r="E16" i="23"/>
  <c r="E17" i="23"/>
  <c r="E18" i="23"/>
  <c r="E19" i="23"/>
  <c r="E20" i="23"/>
  <c r="E21" i="23"/>
  <c r="E22" i="23"/>
  <c r="E23" i="23"/>
  <c r="E24" i="23"/>
  <c r="E10" i="23"/>
  <c r="D14" i="23"/>
  <c r="D11" i="23"/>
  <c r="D12" i="23"/>
  <c r="D13" i="23"/>
  <c r="D10" i="23"/>
  <c r="K90" i="22"/>
  <c r="K91" i="22"/>
  <c r="B10" i="24"/>
  <c r="K57" i="22"/>
  <c r="K58" i="22"/>
  <c r="K59" i="22"/>
  <c r="K60" i="22"/>
  <c r="K61" i="22"/>
  <c r="K62" i="22"/>
  <c r="K63" i="22"/>
  <c r="K64" i="22"/>
  <c r="K65" i="22"/>
  <c r="K66" i="22"/>
  <c r="K67" i="22"/>
  <c r="K68" i="22"/>
  <c r="K69" i="22"/>
  <c r="K70" i="22"/>
  <c r="K56" i="22"/>
  <c r="K53" i="22"/>
  <c r="D13" i="9"/>
  <c r="K33" i="22"/>
  <c r="K23" i="22"/>
  <c r="K24" i="22"/>
  <c r="K25" i="22"/>
  <c r="K26" i="22"/>
  <c r="K27" i="22"/>
  <c r="K28" i="22"/>
  <c r="K29" i="22"/>
  <c r="K30" i="22"/>
  <c r="K31" i="22"/>
  <c r="E25" i="23" l="1"/>
  <c r="K7" i="22"/>
  <c r="K8" i="22"/>
  <c r="K9" i="22"/>
  <c r="K10" i="22"/>
  <c r="K11" i="22"/>
  <c r="K13" i="22"/>
  <c r="K14" i="22"/>
  <c r="K15" i="22"/>
  <c r="K16" i="22"/>
  <c r="K6" i="22"/>
  <c r="C26" i="9"/>
  <c r="C20" i="9"/>
  <c r="C19" i="9"/>
  <c r="B12" i="24"/>
  <c r="D17" i="24"/>
  <c r="B11" i="24"/>
  <c r="B13" i="24"/>
  <c r="B9" i="24"/>
  <c r="C16" i="24"/>
  <c r="C15" i="24"/>
  <c r="D2" i="9"/>
  <c r="C7" i="24"/>
  <c r="C8" i="24"/>
  <c r="C6" i="24"/>
  <c r="B4" i="24"/>
  <c r="D2" i="24"/>
  <c r="D7" i="9"/>
  <c r="A38" i="17"/>
  <c r="A35" i="17"/>
  <c r="A32" i="17"/>
  <c r="A29" i="17"/>
  <c r="A26" i="17"/>
  <c r="A23" i="17"/>
  <c r="A20" i="17"/>
  <c r="A17" i="17"/>
  <c r="A14" i="17"/>
  <c r="A11" i="17"/>
  <c r="D42" i="17"/>
  <c r="B46" i="18"/>
  <c r="J46" i="18" s="1"/>
  <c r="C11" i="23" l="1"/>
  <c r="C10" i="23" s="1"/>
  <c r="C25" i="23" s="1"/>
  <c r="B25" i="18"/>
  <c r="C21" i="9" l="1"/>
  <c r="K88" i="22"/>
  <c r="K89" i="22"/>
  <c r="K87" i="22"/>
  <c r="K75" i="22" l="1"/>
  <c r="K76" i="22"/>
  <c r="K77" i="22"/>
  <c r="K78" i="22"/>
  <c r="K79" i="22"/>
  <c r="K80" i="22"/>
  <c r="K81" i="22"/>
  <c r="K82" i="22"/>
  <c r="K84" i="22"/>
  <c r="K74" i="22"/>
  <c r="K22" i="22"/>
  <c r="B28" i="18"/>
  <c r="B31" i="18"/>
  <c r="B34" i="18"/>
  <c r="B37" i="18"/>
  <c r="B40" i="18"/>
  <c r="B43" i="18"/>
  <c r="B49" i="18"/>
  <c r="B55" i="18"/>
  <c r="K92" i="22" l="1"/>
  <c r="A94" i="22" s="1"/>
  <c r="F18" i="18"/>
  <c r="E18" i="18"/>
  <c r="E16" i="18"/>
  <c r="E15" i="18"/>
  <c r="E14" i="18"/>
  <c r="D6" i="9"/>
  <c r="D5" i="9"/>
  <c r="J28" i="18" l="1"/>
  <c r="J31" i="18"/>
  <c r="J34" i="18"/>
  <c r="J37" i="18"/>
  <c r="J40" i="18"/>
  <c r="J43" i="18"/>
  <c r="J49" i="18"/>
  <c r="J52" i="18"/>
  <c r="J55" i="18"/>
  <c r="J25" i="18"/>
  <c r="J58" i="18" l="1"/>
</calcChain>
</file>

<file path=xl/sharedStrings.xml><?xml version="1.0" encoding="utf-8"?>
<sst xmlns="http://schemas.openxmlformats.org/spreadsheetml/2006/main" count="365" uniqueCount="254">
  <si>
    <t>記</t>
    <phoneticPr fontId="5"/>
  </si>
  <si>
    <t>フリガナ</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</si>
  <si>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</si>
  <si>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</si>
  <si>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</si>
  <si>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</si>
  <si>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</si>
  <si>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</si>
  <si>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</si>
  <si>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</si>
  <si>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</si>
  <si>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</si>
  <si>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</si>
  <si>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</si>
  <si>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</si>
  <si>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</si>
  <si>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</si>
  <si>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</si>
  <si>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</si>
  <si>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</si>
  <si>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</si>
  <si>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</si>
  <si>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</si>
  <si>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</si>
  <si>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</si>
  <si>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</si>
  <si>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</si>
  <si>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</si>
  <si>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令和6年●月●日と表示されていれば可。</t>
    <rPh sb="0" eb="2">
      <t>レイワ</t>
    </rPh>
    <rPh sb="3" eb="4">
      <t>ネン</t>
    </rPh>
    <rPh sb="5" eb="6">
      <t>ガツ</t>
    </rPh>
    <rPh sb="7" eb="8">
      <t>ニチ</t>
    </rPh>
    <rPh sb="9" eb="11">
      <t>ヒョウジ</t>
    </rPh>
    <rPh sb="17" eb="18">
      <t>カ</t>
    </rPh>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</si>
  <si>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</si>
  <si>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</si>
  <si>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</si>
  <si>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</si>
  <si>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（１）創業計画書</t>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</si>
  <si>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</si>
  <si>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</si>
  <si>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</si>
  <si>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</si>
  <si>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</si>
  <si>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</si>
  <si>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</si>
  <si>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</si>
  <si>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（７）履歴事項全部証明書　※3か月以内発行の</t>
    <phoneticPr fontId="5"/>
  </si>
  <si>
    <t>　　（８）団体規則及び会員名簿（港区内に本店又は支店を置く団体として申請の場合）</t>
    <phoneticPr fontId="5"/>
  </si>
  <si>
    <t>代表電話を入力ください</t>
    <rPh sb="0" eb="2">
      <t>ダイヒョウ</t>
    </rPh>
    <rPh sb="2" eb="4">
      <t>デンワ</t>
    </rPh>
    <rPh sb="5" eb="7">
      <t>ニュウリョク</t>
    </rPh>
    <phoneticPr fontId="5"/>
  </si>
  <si>
    <t>申請者
ﾁｪｯｸ欄</t>
    <rPh sb="0" eb="2">
      <t>シンセイ</t>
    </rPh>
    <rPh sb="2" eb="3">
      <t>シャ</t>
    </rPh>
    <phoneticPr fontId="5"/>
  </si>
  <si>
    <t>※上記事業計画書のうち企業又は団体組織が確認できる書類　※別途添付</t>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</si>
  <si>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</si>
  <si>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</si>
  <si>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</si>
  <si>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</si>
  <si>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</si>
  <si>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提出書類確認シート</t>
    <phoneticPr fontId="5"/>
  </si>
  <si>
    <t>同意書</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</si>
  <si>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</si>
  <si>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</si>
  <si>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</si>
  <si>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</si>
  <si>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</si>
  <si>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</si>
  <si>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</si>
  <si>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</si>
  <si>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</si>
  <si>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</si>
  <si>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</si>
  <si>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</si>
  <si>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</si>
  <si>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</si>
  <si>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</si>
  <si>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事業の実施期間終了日（3/20）までに登録が完了し、実績報告書の提出をすること。これらが期間外になった場合には、補助対象外となることを了承します。</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</si>
  <si>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</si>
  <si>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</si>
  <si>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</si>
  <si>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</si>
  <si>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</si>
  <si>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</si>
  <si>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</si>
  <si>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</si>
  <si>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</si>
  <si>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</si>
  <si>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</si>
  <si>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</si>
  <si>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</si>
  <si>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</si>
  <si>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</si>
  <si>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</si>
  <si>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</si>
  <si>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</si>
  <si>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</si>
  <si>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</si>
  <si>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</si>
  <si>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</si>
  <si>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</si>
  <si>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</si>
  <si>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</si>
  <si>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</si>
  <si>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</si>
  <si>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</si>
  <si>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</si>
  <si>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</si>
  <si>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</si>
  <si>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</si>
  <si>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</si>
  <si>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</si>
  <si>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</si>
  <si>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</si>
  <si>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所在地　　　　　　　　　　　　　　　　　</t>
    <rPh sb="0" eb="3">
      <t>ショザイチ</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</si>
  <si>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</si>
  <si>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</si>
  <si>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</si>
  <si>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</si>
  <si>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</si>
  <si>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</si>
  <si>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</si>
  <si>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202〇/〇〇/〇〇と入力</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</si>
  <si>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</si>
  <si>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</si>
  <si>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</si>
  <si>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</si>
  <si>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</si>
  <si>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</si>
  <si>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</si>
  <si>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</si>
  <si>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</si>
  <si>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</si>
  <si>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</si>
  <si>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</si>
  <si>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</si>
  <si>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</si>
  <si>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</si>
  <si>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</si>
  <si>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</si>
  <si>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</si>
  <si>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</si>
  <si>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</si>
  <si>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</si>
  <si>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</si>
  <si>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</si>
  <si>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</si>
  <si>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</si>
  <si>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</si>
  <si>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</si>
  <si>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</si>
  <si>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常時従業員数</t>
    <phoneticPr fontId="5"/>
  </si>
  <si>
    <t>業種</t>
    <phoneticPr fontId="5"/>
  </si>
  <si>
    <t>製造業・サービス業等々</t>
    <rPh sb="0" eb="3">
      <t>セイゾウギョウ</t>
    </rPh>
    <rPh sb="8" eb="9">
      <t>ギョウ</t>
    </rPh>
    <rPh sb="9" eb="11">
      <t>トウトウ</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</si>
  <si>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</si>
  <si>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</si>
  <si>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</si>
  <si>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</si>
  <si>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</si>
  <si>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</si>
  <si>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</si>
  <si>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</si>
  <si>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</si>
  <si>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</si>
  <si>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</si>
  <si>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</si>
  <si>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</si>
  <si>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</si>
  <si>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</si>
  <si>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</si>
  <si>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</si>
  <si>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</si>
  <si>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</si>
  <si>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</si>
  <si>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</si>
  <si>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</si>
  <si>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</si>
  <si>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</si>
  <si>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</si>
  <si>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</si>
  <si>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</si>
  <si>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</si>
  <si>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</si>
  <si>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</si>
  <si>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</si>
  <si>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</si>
  <si>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</si>
  <si>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</si>
  <si>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</si>
  <si>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</si>
  <si>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</si>
  <si>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</si>
  <si>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</si>
  <si>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</si>
  <si>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</si>
  <si>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t>　　上記事業計画書のうち企業又は団体組織が確認できる書類を別途添付している</t>
    <rPh sb="29" eb="31">
      <t>ベット</t>
    </rPh>
    <rPh sb="31" eb="33">
      <t>テンプ</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</si>
  <si>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</si>
  <si>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</si>
  <si>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</si>
  <si>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</si>
  <si>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</si>
  <si>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</si>
  <si>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</si>
  <si>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</si>
  <si>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t>4.収支計画書-1</t>
    <rPh sb="2" eb="4">
      <t>シュウシ</t>
    </rPh>
    <rPh sb="4" eb="6">
      <t>ケイカク</t>
    </rPh>
    <rPh sb="6" eb="7">
      <t>ショ</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</si>
  <si>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</si>
  <si>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</si>
  <si>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</si>
  <si>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</si>
  <si>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</si>
  <si>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t>4.収支計画書-2　</t>
    <phoneticPr fontId="5"/>
  </si>
  <si>
    <t>申請担当者氏名</t>
    <rPh sb="5" eb="7">
      <t>シメイ</t>
    </rPh>
    <phoneticPr fontId="5"/>
  </si>
  <si>
    <t>港　花子</t>
    <rPh sb="0" eb="1">
      <t>ミナト</t>
    </rPh>
    <phoneticPr fontId="5"/>
  </si>
  <si>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</si>
  <si>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</si>
  <si>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</si>
  <si>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t>港区ＩＳＯ等取得支援事業補助金交付　入力シート（オンライン用）</t>
    <rPh sb="29" eb="30">
      <t>ヨウ</t>
    </rPh>
    <phoneticPr fontId="8"/>
  </si>
  <si>
    <t>このシートは交付申請書等のオンライン書類のチェックシート及び入力フォームとなっています。
以下の記載の説明に従って入力を行い、PDF化をして必要書類のアップロードを行ってください。</t>
    <rPh sb="11" eb="12">
      <t>トウ</t>
    </rPh>
    <rPh sb="28" eb="29">
      <t>オヨ</t>
    </rPh>
    <rPh sb="66" eb="67">
      <t>カ</t>
    </rPh>
    <rPh sb="70" eb="72">
      <t>ヒツヨウ</t>
    </rPh>
    <rPh sb="72" eb="74">
      <t>ショルイ</t>
    </rPh>
    <rPh sb="82" eb="83">
      <t>オコナ</t>
    </rPh>
    <phoneticPr fontId="5"/>
  </si>
  <si>
    <t>シート名「第1号様式（交付申請書）」をPDF化してアップロードを行った</t>
    <rPh sb="3" eb="4">
      <t>メイ</t>
    </rPh>
    <rPh sb="22" eb="23">
      <t>カ</t>
    </rPh>
    <rPh sb="32" eb="33">
      <t>オコナ</t>
    </rPh>
    <phoneticPr fontId="5"/>
  </si>
  <si>
    <t>シート名「第2号様式（事業計画書）」をPDF化してアップロードを行った</t>
    <rPh sb="3" eb="4">
      <t>メイ</t>
    </rPh>
    <phoneticPr fontId="5"/>
  </si>
  <si>
    <t>シート名「第3号様式（収支計画書）」をPDF化してアップロードを行った</t>
    <rPh sb="3" eb="4">
      <t>メイ</t>
    </rPh>
    <phoneticPr fontId="5"/>
  </si>
  <si>
    <t>シート名「同意書」ををPDF化してアップロードを行った</t>
    <rPh sb="3" eb="4">
      <t>メイ</t>
    </rPh>
    <rPh sb="14" eb="15">
      <t>カ</t>
    </rPh>
    <rPh sb="24" eb="25">
      <t>オコナ</t>
    </rPh>
    <phoneticPr fontId="5"/>
  </si>
  <si>
    <t>シート名「提出書類確認シート」ををPDF化してアップロードを行った</t>
    <rPh sb="3" eb="4">
      <t>メイ</t>
    </rPh>
    <rPh sb="20" eb="21">
      <t>カ</t>
    </rPh>
    <rPh sb="30" eb="31">
      <t>オコナ</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</si>
  <si>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　※PDF化の方法についてはシートPDF化を参照ください。</t>
    </r>
    <rPh sb="2" eb="4">
      <t>ショルイ</t>
    </rPh>
    <rPh sb="5" eb="7">
      <t>インサツ</t>
    </rPh>
    <rPh sb="8" eb="10">
      <t>オウイン</t>
    </rPh>
    <rPh sb="15" eb="17">
      <t>カクニン</t>
    </rPh>
    <rPh sb="21" eb="22">
      <t>テン</t>
    </rPh>
    <rPh sb="40" eb="41">
      <t>カ</t>
    </rPh>
    <rPh sb="42" eb="44">
      <t>ホウホウ</t>
    </rPh>
    <rPh sb="55" eb="56">
      <t>カ</t>
    </rPh>
    <rPh sb="57" eb="59">
      <t>サンショウ</t>
    </rPh>
    <phoneticPr fontId="5"/>
  </si>
  <si>
    <t>各シートのPDF化について</t>
    <rPh sb="0" eb="1">
      <t>カク</t>
    </rPh>
    <rPh sb="8" eb="9">
      <t>カ</t>
    </rPh>
    <phoneticPr fontId="5"/>
  </si>
  <si>
    <t>①PDF化するシートを開く</t>
    <rPh sb="4" eb="5">
      <t>カ</t>
    </rPh>
    <rPh sb="11" eb="12">
      <t>ヒラ</t>
    </rPh>
    <phoneticPr fontId="5"/>
  </si>
  <si>
    <t>②ファイルを開く</t>
    <rPh sb="6" eb="7">
      <t>ヒラ</t>
    </rPh>
    <phoneticPr fontId="5"/>
  </si>
  <si>
    <t>③エクスポートを選択</t>
    <rPh sb="8" eb="10">
      <t>センタク</t>
    </rPh>
    <phoneticPr fontId="5"/>
  </si>
  <si>
    <t>④PDF/XPSの作成を選択</t>
  </si>
  <si>
    <t>⑤ファイル名の選択と保存場所を指定して発行</t>
    <rPh sb="5" eb="6">
      <t>メイ</t>
    </rPh>
    <rPh sb="7" eb="9">
      <t>センタク</t>
    </rPh>
    <rPh sb="10" eb="12">
      <t>ホゾン</t>
    </rPh>
    <rPh sb="12" eb="14">
      <t>バショ</t>
    </rPh>
    <rPh sb="15" eb="17">
      <t>シテイ</t>
    </rPh>
    <rPh sb="19" eb="21">
      <t>ハッコウ</t>
    </rPh>
    <phoneticPr fontId="5"/>
  </si>
  <si>
    <t>●●登録機関</t>
    <phoneticPr fontId="5"/>
  </si>
  <si>
    <t>入　　力</t>
    <rPh sb="0" eb="1">
      <t>イ</t>
    </rPh>
    <rPh sb="3" eb="4">
      <t>チカラ</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</si>
  <si>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</si>
  <si>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r>
      <t>審査登録機関への申請予定　</t>
    </r>
    <r>
      <rPr>
        <sz val="12"/>
        <color rgb="FFFF0000"/>
        <rFont val="BIZ UDPゴシック"/>
        <family val="3"/>
        <charset val="128"/>
      </rPr>
      <t>月　</t>
    </r>
    <r>
      <rPr>
        <sz val="12"/>
        <color theme="1"/>
        <rFont val="BIZ UDPゴシック"/>
        <family val="3"/>
        <charset val="128"/>
      </rPr>
      <t>　</t>
    </r>
    <phoneticPr fontId="5"/>
  </si>
  <si>
    <t>お疲れ様でした。必要書類を揃えてご申請ください</t>
    <rPh sb="1" eb="2">
      <t>ツカ</t>
    </rPh>
    <rPh sb="3" eb="4">
      <t>サマ</t>
    </rPh>
    <rPh sb="8" eb="10">
      <t>ヒツヨウ</t>
    </rPh>
    <rPh sb="10" eb="12">
      <t>ショルイ</t>
    </rPh>
    <rPh sb="13" eb="14">
      <t>ソロ</t>
    </rPh>
    <rPh sb="17" eb="19">
      <t>シンセイ</t>
    </rPh>
    <phoneticPr fontId="5"/>
  </si>
  <si>
    <t>第２号様式（第７条関係）</t>
    <phoneticPr fontId="5"/>
  </si>
  <si>
    <t>①②ともに金額は0円であればすべて0と入力</t>
  </si>
  <si>
    <t>①②ともに金額は0円であればすべて0と入力</t>
    <phoneticPr fontId="5"/>
  </si>
  <si>
    <t>港区ISO等取得支援事業補助金　提出書類確認シート</t>
    <rPh sb="0" eb="2">
      <t>ミナトク</t>
    </rPh>
    <rPh sb="5" eb="6">
      <t>ナド</t>
    </rPh>
    <rPh sb="6" eb="8">
      <t>シュトク</t>
    </rPh>
    <phoneticPr fontId="5"/>
  </si>
  <si>
    <t>個人事業者はと納税証明書と一致
※苗字と名前の間にスペースを一つ開けてください</t>
    <rPh sb="0" eb="5">
      <t>コジンジギョウシャ</t>
    </rPh>
    <rPh sb="7" eb="9">
      <t>ノウゼイ</t>
    </rPh>
    <rPh sb="9" eb="12">
      <t>ショウメイショ</t>
    </rPh>
    <rPh sb="13" eb="15">
      <t>イッチ</t>
    </rPh>
    <phoneticPr fontId="5"/>
  </si>
  <si>
    <t>個人事業者はと納税証明書と一致</t>
    <rPh sb="0" eb="5">
      <t>コジンジギョウシャ</t>
    </rPh>
    <rPh sb="7" eb="9">
      <t>ノウゼイ</t>
    </rPh>
    <rPh sb="9" eb="12">
      <t>ショウメイショ</t>
    </rPh>
    <rPh sb="13" eb="15">
      <t>イッチ</t>
    </rPh>
    <phoneticPr fontId="5"/>
  </si>
  <si>
    <t>港区民は特別区民税・都民税の納税証明書の原本
港区民以外は特別区民税・都民税事業所課税の納税証明書の原本</t>
    <phoneticPr fontId="5"/>
  </si>
  <si>
    <t>税務署受領印のある開業届のコピー（電子申請は受信通知も提出）</t>
    <phoneticPr fontId="5"/>
  </si>
  <si>
    <t>入力されていません</t>
    <rPh sb="0" eb="2">
      <t>ニュウリョク</t>
    </rPh>
    <phoneticPr fontId="5"/>
  </si>
  <si>
    <t>申請者氏名（代表者氏名）</t>
    <phoneticPr fontId="5"/>
  </si>
  <si>
    <t>屋号・名称のフリガナ　　</t>
    <rPh sb="0" eb="2">
      <t>ヤゴウ</t>
    </rPh>
    <rPh sb="3" eb="5">
      <t>メイショウ</t>
    </rPh>
    <phoneticPr fontId="8"/>
  </si>
  <si>
    <t>屋号・名称（屋号等がない場合は個人名）　　　　</t>
    <rPh sb="0" eb="2">
      <t>ヤゴウ</t>
    </rPh>
    <rPh sb="3" eb="5">
      <t>メイショウ</t>
    </rPh>
    <rPh sb="6" eb="8">
      <t>ヤゴウ</t>
    </rPh>
    <rPh sb="8" eb="9">
      <t>トウ</t>
    </rPh>
    <rPh sb="12" eb="14">
      <t>バアイ</t>
    </rPh>
    <rPh sb="15" eb="18">
      <t>コジンメイ</t>
    </rPh>
    <phoneticPr fontId="8"/>
  </si>
  <si>
    <t>花筏</t>
    <rPh sb="0" eb="2">
      <t>ハナイカダ</t>
    </rPh>
    <phoneticPr fontId="5"/>
  </si>
  <si>
    <t>ハナイカダ</t>
    <phoneticPr fontId="5"/>
  </si>
  <si>
    <t>屋号がない場合は個人名</t>
    <rPh sb="0" eb="2">
      <t>ヤゴウ</t>
    </rPh>
    <rPh sb="5" eb="7">
      <t>バアイ</t>
    </rPh>
    <rPh sb="8" eb="11">
      <t>コジンメイ</t>
    </rPh>
    <phoneticPr fontId="5"/>
  </si>
  <si>
    <t>区内に住所があり、引き続き１年以上区内で事業を営んでいます。</t>
    <phoneticPr fontId="5"/>
  </si>
  <si>
    <t>他電話がある場合は入力、ない場合は「なし」と記入</t>
    <rPh sb="0" eb="1">
      <t>ホカ</t>
    </rPh>
    <rPh sb="1" eb="3">
      <t>デンワ</t>
    </rPh>
    <rPh sb="6" eb="8">
      <t>バアイ</t>
    </rPh>
    <rPh sb="9" eb="11">
      <t>ニュウリョク</t>
    </rPh>
    <rPh sb="14" eb="16">
      <t>バアイ</t>
    </rPh>
    <rPh sb="22" eb="24">
      <t>キニュウ</t>
    </rPh>
    <phoneticPr fontId="5"/>
  </si>
  <si>
    <t>納期の到来している特別区民税・都民税を滞納していません。</t>
    <phoneticPr fontId="5"/>
  </si>
  <si>
    <t>１0人なら１０と記入</t>
    <rPh sb="2" eb="3">
      <t>ニン</t>
    </rPh>
    <rPh sb="8" eb="10">
      <t>キニュウ</t>
    </rPh>
    <phoneticPr fontId="5"/>
  </si>
  <si>
    <t>申請担当者（氏名）</t>
    <rPh sb="6" eb="8">
      <t>シメイ</t>
    </rPh>
    <phoneticPr fontId="5"/>
  </si>
  <si>
    <t>屋号・名称
(屋号がない場合は個人名）</t>
    <rPh sb="7" eb="9">
      <t>ヤゴウ</t>
    </rPh>
    <rPh sb="12" eb="14">
      <t>バアイ</t>
    </rPh>
    <rPh sb="15" eb="18">
      <t>コジンメイ</t>
    </rPh>
    <phoneticPr fontId="5"/>
  </si>
  <si>
    <t>申請担当者名を入力</t>
    <rPh sb="0" eb="2">
      <t>シンセイ</t>
    </rPh>
    <rPh sb="2" eb="5">
      <t>タントウシャ</t>
    </rPh>
    <rPh sb="5" eb="6">
      <t>メイ</t>
    </rPh>
    <rPh sb="7" eb="9">
      <t>ニュウリョク</t>
    </rPh>
    <phoneticPr fontId="5"/>
  </si>
  <si>
    <t>資本金又は出資額</t>
    <rPh sb="7" eb="8">
      <t>ガク</t>
    </rPh>
    <phoneticPr fontId="5"/>
  </si>
  <si>
    <t xml:space="preserve">単位（万円） </t>
    <rPh sb="0" eb="2">
      <t>タンイ</t>
    </rPh>
    <rPh sb="3" eb="4">
      <t>マン</t>
    </rPh>
    <rPh sb="4" eb="5">
      <t>エン</t>
    </rPh>
    <phoneticPr fontId="5"/>
  </si>
  <si>
    <t>０の場合は「０」と記入</t>
    <rPh sb="2" eb="4">
      <t>バアイ</t>
    </rPh>
    <rPh sb="9" eb="11">
      <t>キニュウ</t>
    </rPh>
    <phoneticPr fontId="5"/>
  </si>
  <si>
    <t>円</t>
    <rPh sb="0" eb="1">
      <t>エン</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</si>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</sst>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0&quot;円&quot;"/>
    <numFmt numFmtId="177" formatCode="0_);[Red]\(0\)"/>
    <numFmt numFmtId="178" formatCode="[$-411]ggge&quot;年&quot;m&quot;月&quot;d&quot;日&quot;;@"/>
    <numFmt numFmtId="179" formatCode="m&quot;月&quot;d&quot;日&quot;;@"/>
    <numFmt numFmtId="180" formatCode="yyyy&quot;年&quot;m&quot;月&quot;;@"/>
    <numFmt numFmtId="181" formatCode="#,##0_ ;[Red]\-#,##0\ "/>
  </numFmts>
  <fonts count="58"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sz val="14"/>
      <color rgb="FF000000"/>
      <name val="BIZ UDPゴシック"/>
      <family val="3"/>
      <charset val="128"/>
    </font>
    <font>
      <sz val="11"/>
      <color theme="1"/>
      <name val="BIZ UDPゴシック"/>
      <family val="3"/>
      <charset val="128"/>
    </font>
    <font>
      <b/>
      <sz val="18"/>
      <color theme="1"/>
      <name val="BIZ UDPゴシック"/>
      <family val="3"/>
      <charset val="128"/>
    </font>
    <font>
      <u/>
      <sz val="11"/>
      <color theme="10"/>
      <name val="ＭＳ Ｐゴシック"/>
      <family val="2"/>
      <charset val="128"/>
      <scheme val="minor"/>
    </font>
    <font>
      <b/>
      <sz val="12"/>
      <color theme="0"/>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56" fillId="0" borderId="0" applyNumberFormat="0" applyFill="0" applyBorder="0" applyAlignment="0" applyProtection="0">
      <alignment vertical="center"/>
    </xf>
  </cellStyleXfs>
  <cellXfs count="427">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15" xfId="0" applyFont="1" applyBorder="1">
      <alignment vertical="center"/>
    </xf>
    <xf numFmtId="0" fontId="14" fillId="0" borderId="29" xfId="0" applyFont="1" applyBorder="1">
      <alignment vertical="center"/>
    </xf>
    <xf numFmtId="0" fontId="14" fillId="0" borderId="31" xfId="0" applyFont="1" applyBorder="1">
      <alignmen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31"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15" fillId="0" borderId="81" xfId="0" applyFont="1" applyBorder="1" applyAlignment="1">
      <alignment horizontal="center" vertical="center" shrinkToFit="1"/>
    </xf>
    <xf numFmtId="0" fontId="15" fillId="0" borderId="62" xfId="0" applyFont="1" applyBorder="1" applyAlignment="1">
      <alignment horizontal="center" vertical="center" shrinkToFit="1"/>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10"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9" fillId="0" borderId="0" xfId="4" applyFont="1">
      <alignment vertical="center"/>
    </xf>
    <xf numFmtId="0" fontId="9" fillId="0" borderId="15" xfId="4" applyFont="1" applyBorder="1" applyAlignment="1">
      <alignment horizontal="center" vertical="center" shrinkToFit="1"/>
    </xf>
    <xf numFmtId="0" fontId="9" fillId="0" borderId="21" xfId="4" applyFont="1" applyBorder="1" applyAlignment="1">
      <alignment horizontal="center" vertical="center" wrapText="1" shrinkToFit="1"/>
    </xf>
    <xf numFmtId="178" fontId="9" fillId="0" borderId="0" xfId="4" applyNumberFormat="1" applyFont="1">
      <alignment vertical="center"/>
    </xf>
    <xf numFmtId="0" fontId="9" fillId="0" borderId="21" xfId="4" applyFont="1" applyBorder="1" applyAlignment="1">
      <alignment horizontal="center" vertical="center" wrapText="1"/>
    </xf>
    <xf numFmtId="0" fontId="33" fillId="0" borderId="15" xfId="4" applyFont="1" applyBorder="1" applyAlignment="1">
      <alignment horizontal="left" vertical="center" shrinkToFit="1"/>
    </xf>
    <xf numFmtId="0" fontId="33" fillId="0" borderId="15" xfId="4" applyFont="1" applyBorder="1" applyAlignment="1">
      <alignment horizontal="center" vertical="center"/>
    </xf>
    <xf numFmtId="0" fontId="9" fillId="0" borderId="0" xfId="4" applyFont="1" applyAlignment="1">
      <alignment horizontal="left" vertical="center"/>
    </xf>
    <xf numFmtId="0" fontId="9" fillId="0" borderId="21" xfId="4" applyFont="1" applyBorder="1" applyAlignment="1">
      <alignment horizontal="center" vertical="center" shrinkToFit="1"/>
    </xf>
    <xf numFmtId="0" fontId="33" fillId="0" borderId="0" xfId="5" applyFont="1" applyAlignment="1">
      <alignment horizontal="left" vertical="center"/>
    </xf>
    <xf numFmtId="0" fontId="39" fillId="0" borderId="91" xfId="5" applyFont="1" applyBorder="1" applyAlignment="1">
      <alignment horizontal="center" vertical="center"/>
    </xf>
    <xf numFmtId="0" fontId="40" fillId="0" borderId="88" xfId="5" applyFont="1" applyBorder="1" applyAlignment="1">
      <alignment horizontal="left" vertical="center" indent="1"/>
    </xf>
    <xf numFmtId="0" fontId="40" fillId="0" borderId="89" xfId="5" applyFont="1" applyBorder="1" applyAlignment="1">
      <alignment horizontal="left" vertical="center" indent="1"/>
    </xf>
    <xf numFmtId="0" fontId="39" fillId="0" borderId="92" xfId="5" applyFont="1" applyBorder="1" applyAlignment="1">
      <alignment horizontal="left" vertical="center" indent="1"/>
    </xf>
    <xf numFmtId="0" fontId="41" fillId="0" borderId="89" xfId="5" applyFont="1" applyBorder="1" applyAlignment="1">
      <alignment horizontal="left" vertical="center" indent="1"/>
    </xf>
    <xf numFmtId="0" fontId="39" fillId="0" borderId="93" xfId="5" applyFont="1" applyBorder="1" applyAlignment="1">
      <alignment horizontal="center" vertical="center"/>
    </xf>
    <xf numFmtId="0" fontId="33" fillId="0" borderId="0" xfId="5" applyFont="1" applyAlignment="1">
      <alignment vertical="center"/>
    </xf>
    <xf numFmtId="38" fontId="34" fillId="0" borderId="9" xfId="2" applyFont="1" applyBorder="1" applyAlignment="1">
      <alignment horizontal="right"/>
    </xf>
    <xf numFmtId="38" fontId="34" fillId="0" borderId="10" xfId="2" applyFont="1" applyBorder="1" applyAlignment="1">
      <alignment horizontal="right"/>
    </xf>
    <xf numFmtId="0" fontId="43" fillId="0" borderId="0" xfId="0" applyFont="1">
      <alignment vertical="center"/>
    </xf>
    <xf numFmtId="0" fontId="43" fillId="0" borderId="0" xfId="0" applyFont="1" applyFill="1">
      <alignment vertical="center"/>
    </xf>
    <xf numFmtId="0" fontId="43" fillId="0" borderId="36" xfId="0" applyFont="1" applyBorder="1" applyAlignment="1">
      <alignment horizontal="center" vertical="center"/>
    </xf>
    <xf numFmtId="0" fontId="43" fillId="0" borderId="37" xfId="0" applyFont="1" applyFill="1" applyBorder="1" applyAlignment="1" applyProtection="1">
      <alignment horizontal="center" vertical="center" wrapText="1"/>
      <protection locked="0"/>
    </xf>
    <xf numFmtId="0" fontId="43" fillId="0" borderId="23" xfId="0" applyFont="1" applyBorder="1" applyAlignment="1">
      <alignment horizontal="center" vertical="center"/>
    </xf>
    <xf numFmtId="0" fontId="43" fillId="3" borderId="0" xfId="0" applyFont="1" applyFill="1">
      <alignment vertical="center"/>
    </xf>
    <xf numFmtId="0" fontId="43" fillId="0" borderId="22"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lignment vertical="center"/>
    </xf>
    <xf numFmtId="0" fontId="45" fillId="0" borderId="0" xfId="0" applyFont="1" applyBorder="1" applyAlignment="1">
      <alignment horizontal="left"/>
    </xf>
    <xf numFmtId="0" fontId="43" fillId="0" borderId="0" xfId="0" applyFont="1" applyBorder="1" applyAlignment="1" applyProtection="1">
      <alignment vertical="center" shrinkToFit="1"/>
      <protection locked="0"/>
    </xf>
    <xf numFmtId="0" fontId="43" fillId="0" borderId="0" xfId="0" applyFont="1" applyFill="1" applyBorder="1" applyAlignment="1">
      <alignment vertical="center" wrapText="1"/>
    </xf>
    <xf numFmtId="0" fontId="43" fillId="0" borderId="15" xfId="0" applyFont="1" applyFill="1" applyBorder="1" applyAlignment="1" applyProtection="1">
      <protection locked="0"/>
    </xf>
    <xf numFmtId="0" fontId="43" fillId="0" borderId="0" xfId="0" applyFont="1" applyFill="1" applyBorder="1" applyAlignment="1" applyProtection="1">
      <protection locked="0"/>
    </xf>
    <xf numFmtId="0" fontId="43" fillId="0" borderId="1"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14" fontId="43" fillId="0" borderId="0" xfId="0" applyNumberFormat="1" applyFont="1" applyFill="1" applyBorder="1" applyAlignment="1" applyProtection="1">
      <alignment vertical="center"/>
      <protection locked="0"/>
    </xf>
    <xf numFmtId="178" fontId="43" fillId="0" borderId="0" xfId="0" applyNumberFormat="1"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43" fillId="0" borderId="0" xfId="0" applyFont="1" applyFill="1" applyBorder="1" applyAlignment="1" applyProtection="1">
      <alignment horizontal="left"/>
      <protection locked="0"/>
    </xf>
    <xf numFmtId="0" fontId="43" fillId="0" borderId="0" xfId="0" applyFont="1" applyAlignment="1">
      <alignment horizontal="right" vertical="center"/>
    </xf>
    <xf numFmtId="0" fontId="43" fillId="0" borderId="0" xfId="0" applyFont="1" applyFill="1" applyBorder="1">
      <alignment vertical="center"/>
    </xf>
    <xf numFmtId="0" fontId="43" fillId="0" borderId="0" xfId="0" applyFont="1" applyFill="1" applyBorder="1" applyAlignment="1">
      <alignment horizontal="left" vertical="center" wrapText="1" shrinkToFit="1"/>
    </xf>
    <xf numFmtId="0" fontId="4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pplyProtection="1">
      <alignment horizontal="center" vertical="center"/>
      <protection locked="0"/>
    </xf>
    <xf numFmtId="0" fontId="43" fillId="0" borderId="94" xfId="0" applyFont="1" applyFill="1" applyBorder="1" applyAlignment="1">
      <alignment horizontal="left" vertical="center" wrapText="1" shrinkToFit="1"/>
    </xf>
    <xf numFmtId="0" fontId="49" fillId="0" borderId="0" xfId="3" applyFont="1" applyFill="1" applyAlignment="1">
      <alignment vertical="center"/>
    </xf>
    <xf numFmtId="0" fontId="49" fillId="0" borderId="0" xfId="3" applyFont="1" applyAlignment="1">
      <alignment vertical="center"/>
    </xf>
    <xf numFmtId="0" fontId="49" fillId="0" borderId="0" xfId="0" applyFont="1">
      <alignment vertical="center"/>
    </xf>
    <xf numFmtId="0" fontId="43" fillId="0" borderId="96" xfId="0" applyFont="1" applyFill="1" applyBorder="1" applyAlignment="1" applyProtection="1">
      <alignment horizontal="center" vertical="center"/>
      <protection locked="0"/>
    </xf>
    <xf numFmtId="0" fontId="43" fillId="0" borderId="96" xfId="0" applyFont="1" applyFill="1" applyBorder="1" applyAlignment="1" applyProtection="1">
      <alignment horizontal="left" vertical="center"/>
      <protection locked="0"/>
    </xf>
    <xf numFmtId="0" fontId="43" fillId="0" borderId="97" xfId="0" applyFont="1" applyFill="1" applyBorder="1" applyAlignment="1" applyProtection="1">
      <alignment horizontal="center" vertical="center"/>
      <protection locked="0"/>
    </xf>
    <xf numFmtId="0" fontId="50" fillId="0" borderId="0" xfId="3" applyFont="1" applyFill="1" applyAlignment="1">
      <alignment vertical="center"/>
    </xf>
    <xf numFmtId="0" fontId="43" fillId="0" borderId="37" xfId="0" applyFont="1" applyBorder="1" applyAlignment="1">
      <alignment horizontal="center" vertical="center"/>
    </xf>
    <xf numFmtId="0" fontId="45" fillId="0" borderId="37" xfId="0" applyFont="1" applyBorder="1" applyAlignment="1">
      <alignment horizontal="center" vertical="center"/>
    </xf>
    <xf numFmtId="0" fontId="43" fillId="0" borderId="16" xfId="0" applyFont="1" applyBorder="1" applyAlignment="1">
      <alignment horizontal="left" vertical="center"/>
    </xf>
    <xf numFmtId="0" fontId="45" fillId="0" borderId="16" xfId="0" applyFont="1" applyBorder="1" applyAlignment="1">
      <alignment horizontal="left" vertical="center"/>
    </xf>
    <xf numFmtId="0" fontId="51" fillId="0" borderId="56" xfId="0" applyFont="1" applyBorder="1">
      <alignment vertical="center"/>
    </xf>
    <xf numFmtId="0" fontId="45" fillId="0" borderId="1" xfId="0" applyFont="1" applyBorder="1" applyAlignment="1">
      <alignment horizontal="left" vertical="center"/>
    </xf>
    <xf numFmtId="0" fontId="45" fillId="0" borderId="1" xfId="0" applyFont="1" applyBorder="1">
      <alignment vertical="center"/>
    </xf>
    <xf numFmtId="0" fontId="43" fillId="0" borderId="84" xfId="0" applyFont="1" applyBorder="1" applyAlignment="1">
      <alignment horizontal="left" vertical="center" wrapText="1"/>
    </xf>
    <xf numFmtId="0" fontId="45" fillId="0" borderId="84" xfId="0" applyFont="1" applyBorder="1" applyAlignment="1">
      <alignment horizontal="left" vertical="center" wrapText="1"/>
    </xf>
    <xf numFmtId="0" fontId="51" fillId="0" borderId="57" xfId="0" applyFont="1" applyBorder="1">
      <alignment vertical="center"/>
    </xf>
    <xf numFmtId="0" fontId="43" fillId="0" borderId="68" xfId="0" applyFont="1" applyBorder="1" applyAlignment="1">
      <alignment horizontal="left" vertical="center" wrapText="1"/>
    </xf>
    <xf numFmtId="0" fontId="45" fillId="0" borderId="68" xfId="0" applyFont="1" applyBorder="1" applyAlignment="1">
      <alignment horizontal="left" vertical="center" wrapText="1"/>
    </xf>
    <xf numFmtId="0" fontId="43" fillId="0" borderId="0" xfId="0" applyFont="1" applyBorder="1" applyAlignment="1">
      <alignment horizontal="left" vertical="center" wrapText="1"/>
    </xf>
    <xf numFmtId="0" fontId="45" fillId="0" borderId="0" xfId="0" applyFont="1" applyBorder="1" applyAlignment="1">
      <alignment horizontal="left" vertical="center" wrapText="1"/>
    </xf>
    <xf numFmtId="0" fontId="51" fillId="0" borderId="58" xfId="0" applyFont="1" applyBorder="1">
      <alignment vertical="center"/>
    </xf>
    <xf numFmtId="0" fontId="51" fillId="0" borderId="66" xfId="0" applyFont="1" applyBorder="1">
      <alignment vertical="center"/>
    </xf>
    <xf numFmtId="0" fontId="51" fillId="0" borderId="0" xfId="0" applyFont="1" applyFill="1" applyBorder="1" applyAlignment="1">
      <alignment vertical="center"/>
    </xf>
    <xf numFmtId="0" fontId="45" fillId="0" borderId="96" xfId="0" applyFont="1" applyFill="1" applyBorder="1" applyAlignment="1" applyProtection="1">
      <alignment horizontal="center" vertical="center"/>
      <protection locked="0"/>
    </xf>
    <xf numFmtId="0" fontId="45" fillId="0" borderId="96" xfId="0" applyFont="1" applyFill="1" applyBorder="1" applyAlignment="1" applyProtection="1">
      <alignment horizontal="left" vertical="center"/>
      <protection locked="0"/>
    </xf>
    <xf numFmtId="0" fontId="45" fillId="0" borderId="96" xfId="0" applyFont="1" applyBorder="1" applyAlignment="1">
      <alignment horizontal="left" vertical="center"/>
    </xf>
    <xf numFmtId="0" fontId="45" fillId="0" borderId="96" xfId="0" applyFont="1" applyFill="1" applyBorder="1" applyAlignment="1" applyProtection="1">
      <alignment horizontal="left" vertical="center" shrinkToFit="1"/>
      <protection locked="0"/>
    </xf>
    <xf numFmtId="0" fontId="43" fillId="0" borderId="97" xfId="0" applyFont="1" applyFill="1" applyBorder="1" applyAlignment="1" applyProtection="1">
      <alignment horizontal="left" vertical="center"/>
      <protection locked="0"/>
    </xf>
    <xf numFmtId="0" fontId="45" fillId="0" borderId="97" xfId="0" applyFont="1" applyBorder="1" applyAlignment="1">
      <alignment horizontal="left" vertical="center"/>
    </xf>
    <xf numFmtId="0" fontId="51"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44" fillId="0" borderId="70" xfId="0" applyFont="1" applyFill="1" applyBorder="1" applyAlignment="1" applyProtection="1">
      <alignment horizontal="center" vertical="center"/>
      <protection locked="0"/>
    </xf>
    <xf numFmtId="0" fontId="43" fillId="0" borderId="74" xfId="0" applyFont="1" applyFill="1" applyBorder="1" applyAlignment="1" applyProtection="1">
      <alignment horizontal="center" vertical="center" wrapText="1"/>
      <protection locked="0"/>
    </xf>
    <xf numFmtId="38" fontId="51" fillId="0" borderId="0" xfId="2" applyFont="1" applyFill="1" applyBorder="1" applyAlignment="1" applyProtection="1">
      <alignment horizontal="left" vertical="center"/>
      <protection locked="0"/>
    </xf>
    <xf numFmtId="0" fontId="43" fillId="0" borderId="70" xfId="0" applyFont="1" applyFill="1" applyBorder="1" applyAlignment="1" applyProtection="1">
      <alignment vertical="center"/>
      <protection locked="0"/>
    </xf>
    <xf numFmtId="0" fontId="51" fillId="2" borderId="45" xfId="0" applyFont="1" applyFill="1" applyBorder="1" applyAlignment="1" applyProtection="1">
      <alignment horizontal="center" vertical="center"/>
      <protection locked="0"/>
    </xf>
    <xf numFmtId="0" fontId="43" fillId="0" borderId="43"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51" fillId="0" borderId="60" xfId="0" applyFont="1" applyBorder="1">
      <alignment vertical="center"/>
    </xf>
    <xf numFmtId="0" fontId="51" fillId="0" borderId="0" xfId="0" applyFont="1" applyBorder="1">
      <alignment vertical="center"/>
    </xf>
    <xf numFmtId="0" fontId="51" fillId="0" borderId="0" xfId="0" applyFont="1" applyFill="1" applyBorder="1">
      <alignment vertical="center"/>
    </xf>
    <xf numFmtId="0" fontId="43" fillId="0" borderId="0" xfId="0" applyFont="1" applyAlignment="1">
      <alignment horizontal="left" vertical="center"/>
    </xf>
    <xf numFmtId="0" fontId="46" fillId="2" borderId="17" xfId="0" applyFont="1" applyFill="1" applyBorder="1" applyAlignment="1">
      <alignment vertical="center"/>
    </xf>
    <xf numFmtId="0" fontId="47" fillId="4" borderId="21" xfId="0" applyFont="1" applyFill="1" applyBorder="1" applyAlignment="1">
      <alignment horizontal="center" vertical="center"/>
    </xf>
    <xf numFmtId="0" fontId="46" fillId="2" borderId="13" xfId="0" applyFont="1" applyFill="1" applyBorder="1">
      <alignment vertical="center"/>
    </xf>
    <xf numFmtId="0" fontId="46" fillId="2" borderId="17" xfId="0" applyFont="1" applyFill="1" applyBorder="1">
      <alignment vertical="center"/>
    </xf>
    <xf numFmtId="0" fontId="46" fillId="2" borderId="0" xfId="0" applyFont="1" applyFill="1">
      <alignment vertical="center"/>
    </xf>
    <xf numFmtId="0" fontId="51" fillId="0" borderId="55" xfId="0" applyFont="1" applyBorder="1">
      <alignment vertical="center"/>
    </xf>
    <xf numFmtId="0" fontId="51" fillId="2" borderId="46" xfId="0" applyFont="1" applyFill="1" applyBorder="1" applyAlignment="1" applyProtection="1">
      <alignment horizontal="center" vertical="center"/>
      <protection locked="0"/>
    </xf>
    <xf numFmtId="38" fontId="43" fillId="0" borderId="20" xfId="2" applyFont="1" applyFill="1" applyBorder="1" applyAlignment="1" applyProtection="1">
      <alignment vertical="center"/>
    </xf>
    <xf numFmtId="38" fontId="44" fillId="0" borderId="14" xfId="2" applyFont="1" applyFill="1" applyBorder="1" applyAlignment="1" applyProtection="1">
      <alignment horizontal="right" vertical="center"/>
    </xf>
    <xf numFmtId="38" fontId="43" fillId="0" borderId="32" xfId="2" applyFont="1" applyFill="1" applyBorder="1" applyAlignment="1" applyProtection="1">
      <alignment horizontal="right" vertical="center"/>
    </xf>
    <xf numFmtId="0" fontId="43" fillId="0" borderId="96" xfId="0" applyFont="1" applyFill="1" applyBorder="1" applyAlignment="1" applyProtection="1">
      <alignment horizontal="center" vertical="center"/>
      <protection locked="0"/>
    </xf>
    <xf numFmtId="0" fontId="54" fillId="0" borderId="0" xfId="0" applyFont="1">
      <alignment vertical="center"/>
    </xf>
    <xf numFmtId="0" fontId="43" fillId="0" borderId="16" xfId="0" applyFont="1" applyFill="1" applyBorder="1" applyAlignment="1" applyProtection="1">
      <alignment vertical="center"/>
    </xf>
    <xf numFmtId="0" fontId="43" fillId="0" borderId="1" xfId="0" applyFont="1" applyFill="1" applyBorder="1" applyAlignment="1" applyProtection="1">
      <alignment vertical="center"/>
    </xf>
    <xf numFmtId="0" fontId="43" fillId="0" borderId="67" xfId="0" applyFont="1" applyFill="1" applyBorder="1" applyAlignment="1" applyProtection="1">
      <alignment horizontal="center" vertical="center"/>
    </xf>
    <xf numFmtId="0" fontId="43" fillId="0" borderId="68" xfId="0" applyFont="1" applyFill="1" applyBorder="1" applyAlignment="1" applyProtection="1">
      <alignment horizontal="left" vertical="center" wrapText="1"/>
    </xf>
    <xf numFmtId="0" fontId="43" fillId="0" borderId="68" xfId="0" applyFont="1" applyFill="1" applyBorder="1" applyAlignment="1" applyProtection="1">
      <alignment horizontal="left" vertical="center"/>
    </xf>
    <xf numFmtId="178" fontId="43" fillId="0" borderId="16" xfId="0" applyNumberFormat="1" applyFont="1" applyBorder="1" applyAlignment="1" applyProtection="1">
      <alignment horizontal="left" vertical="center" shrinkToFit="1"/>
      <protection locked="0"/>
    </xf>
    <xf numFmtId="0" fontId="43" fillId="0" borderId="1" xfId="0" applyFont="1" applyBorder="1" applyAlignment="1" applyProtection="1">
      <alignment horizontal="left" vertical="center" shrinkToFit="1"/>
      <protection locked="0"/>
    </xf>
    <xf numFmtId="0" fontId="44"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1" xfId="0" applyFont="1" applyBorder="1" applyProtection="1">
      <alignment vertical="center"/>
      <protection locked="0"/>
    </xf>
    <xf numFmtId="0" fontId="43" fillId="0" borderId="84" xfId="0" applyFont="1" applyBorder="1" applyAlignment="1" applyProtection="1">
      <alignment vertical="center" shrinkToFit="1"/>
      <protection locked="0"/>
    </xf>
    <xf numFmtId="0" fontId="43" fillId="0" borderId="95" xfId="0" applyFont="1" applyBorder="1" applyAlignment="1" applyProtection="1">
      <alignment horizontal="center" vertical="center"/>
      <protection locked="0"/>
    </xf>
    <xf numFmtId="178" fontId="43" fillId="0" borderId="96" xfId="0" applyNumberFormat="1"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shrinkToFit="1"/>
      <protection locked="0"/>
    </xf>
    <xf numFmtId="178" fontId="43" fillId="0" borderId="97" xfId="0" applyNumberFormat="1"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38" fontId="43" fillId="0" borderId="16" xfId="2" applyFont="1" applyFill="1" applyBorder="1" applyAlignment="1" applyProtection="1">
      <alignment vertical="center"/>
      <protection locked="0"/>
    </xf>
    <xf numFmtId="38" fontId="44" fillId="0" borderId="24" xfId="2" applyFont="1" applyFill="1" applyBorder="1" applyAlignment="1" applyProtection="1">
      <alignment horizontal="right" vertical="center"/>
      <protection locked="0"/>
    </xf>
    <xf numFmtId="38" fontId="43" fillId="0" borderId="1" xfId="2" applyFont="1" applyFill="1" applyBorder="1" applyAlignment="1" applyProtection="1">
      <alignment vertical="center"/>
      <protection locked="0"/>
    </xf>
    <xf numFmtId="38" fontId="44" fillId="0" borderId="65" xfId="2" applyFont="1" applyFill="1" applyBorder="1" applyAlignment="1" applyProtection="1">
      <alignment horizontal="right" vertical="center"/>
      <protection locked="0"/>
    </xf>
    <xf numFmtId="0" fontId="43" fillId="0" borderId="6" xfId="0" applyFont="1" applyBorder="1" applyAlignment="1" applyProtection="1">
      <alignment horizontal="center" vertical="center"/>
      <protection locked="0"/>
    </xf>
    <xf numFmtId="0" fontId="43" fillId="0" borderId="75" xfId="0" applyFont="1" applyBorder="1" applyAlignment="1" applyProtection="1">
      <alignment horizontal="center" vertical="center"/>
      <protection locked="0"/>
    </xf>
    <xf numFmtId="0" fontId="45" fillId="0" borderId="9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protection locked="0"/>
    </xf>
    <xf numFmtId="0" fontId="43" fillId="5" borderId="0" xfId="0" applyFont="1" applyFill="1" applyAlignment="1">
      <alignment horizontal="right" vertical="center"/>
    </xf>
    <xf numFmtId="0" fontId="44" fillId="0" borderId="23" xfId="0" applyFont="1" applyFill="1" applyBorder="1" applyAlignment="1" applyProtection="1">
      <alignment vertical="center"/>
      <protection locked="0"/>
    </xf>
    <xf numFmtId="38" fontId="43" fillId="0" borderId="65" xfId="2" applyFont="1" applyFill="1" applyBorder="1" applyAlignment="1" applyProtection="1">
      <alignment vertical="center"/>
      <protection locked="0"/>
    </xf>
    <xf numFmtId="0" fontId="43" fillId="0" borderId="11" xfId="0" applyFont="1" applyFill="1" applyBorder="1" applyAlignment="1">
      <alignment vertical="center" wrapText="1"/>
    </xf>
    <xf numFmtId="0" fontId="34" fillId="0" borderId="26" xfId="3" applyFont="1" applyFill="1" applyBorder="1" applyAlignment="1">
      <alignment vertical="center" shrinkToFit="1"/>
    </xf>
    <xf numFmtId="0" fontId="43" fillId="0" borderId="67" xfId="0" applyFont="1" applyBorder="1" applyAlignment="1" applyProtection="1">
      <alignment horizontal="center" vertical="center"/>
      <protection locked="0"/>
    </xf>
    <xf numFmtId="0" fontId="56" fillId="0" borderId="68" xfId="8" applyBorder="1" applyProtection="1">
      <alignment vertical="center"/>
      <protection locked="0"/>
    </xf>
    <xf numFmtId="0" fontId="39" fillId="0" borderId="105" xfId="5" applyFont="1" applyBorder="1" applyAlignment="1">
      <alignment horizontal="center" vertical="center"/>
    </xf>
    <xf numFmtId="0" fontId="39" fillId="0" borderId="64" xfId="5" applyFont="1" applyBorder="1" applyAlignment="1">
      <alignment horizontal="center" vertical="center"/>
    </xf>
    <xf numFmtId="0" fontId="40" fillId="0" borderId="106" xfId="5" applyFont="1" applyBorder="1" applyAlignment="1">
      <alignment horizontal="left" vertical="center" indent="1"/>
    </xf>
    <xf numFmtId="0" fontId="40" fillId="0" borderId="108" xfId="5" applyFont="1" applyBorder="1" applyAlignment="1">
      <alignment horizontal="left" vertical="center" indent="1"/>
    </xf>
    <xf numFmtId="0" fontId="32" fillId="0" borderId="108" xfId="5" applyFont="1" applyBorder="1" applyAlignment="1">
      <alignment horizontal="left" vertical="center" indent="2"/>
    </xf>
    <xf numFmtId="0" fontId="32" fillId="0" borderId="108" xfId="5" applyFont="1" applyBorder="1">
      <alignment vertical="center"/>
    </xf>
    <xf numFmtId="0" fontId="32" fillId="0" borderId="110" xfId="5" applyFont="1" applyBorder="1">
      <alignment vertical="center"/>
    </xf>
    <xf numFmtId="0" fontId="39" fillId="0" borderId="112" xfId="5" applyFont="1" applyBorder="1" applyAlignment="1">
      <alignment horizontal="center" vertical="center"/>
    </xf>
    <xf numFmtId="0" fontId="39" fillId="0" borderId="114" xfId="5" applyFont="1" applyBorder="1" applyAlignment="1">
      <alignment horizontal="center" vertical="center"/>
    </xf>
    <xf numFmtId="38" fontId="40" fillId="0" borderId="86" xfId="2" applyFont="1" applyBorder="1" applyAlignment="1">
      <alignment horizontal="right" vertical="center" indent="1"/>
    </xf>
    <xf numFmtId="38" fontId="40" fillId="0" borderId="87" xfId="2" applyFont="1" applyBorder="1" applyAlignment="1">
      <alignment horizontal="right" vertical="center" indent="1"/>
    </xf>
    <xf numFmtId="38" fontId="40" fillId="0" borderId="87" xfId="2" applyFont="1" applyBorder="1" applyAlignment="1">
      <alignment horizontal="right" vertical="center" indent="1" readingOrder="2"/>
    </xf>
    <xf numFmtId="38" fontId="40" fillId="0" borderId="90" xfId="2" applyFont="1" applyBorder="1" applyAlignment="1">
      <alignment horizontal="right" vertical="center" indent="1" readingOrder="2"/>
    </xf>
    <xf numFmtId="38" fontId="40" fillId="0" borderId="113" xfId="2" applyFont="1" applyBorder="1" applyAlignment="1">
      <alignment horizontal="right" vertical="center" indent="1" readingOrder="2"/>
    </xf>
    <xf numFmtId="38" fontId="40" fillId="0" borderId="107" xfId="2" applyFont="1" applyBorder="1" applyAlignment="1">
      <alignment horizontal="right" vertical="center" indent="1"/>
    </xf>
    <xf numFmtId="38" fontId="40" fillId="0" borderId="109" xfId="2" applyFont="1" applyBorder="1" applyAlignment="1">
      <alignment horizontal="right" vertical="center" indent="1"/>
    </xf>
    <xf numFmtId="38" fontId="40" fillId="0" borderId="111" xfId="2" applyFont="1" applyBorder="1" applyAlignment="1">
      <alignment horizontal="right" vertical="center" indent="1"/>
    </xf>
    <xf numFmtId="38" fontId="40" fillId="0" borderId="115" xfId="2" applyFont="1" applyBorder="1" applyAlignment="1">
      <alignment horizontal="right" vertical="center" indent="1"/>
    </xf>
    <xf numFmtId="181" fontId="43" fillId="0" borderId="1" xfId="2" applyNumberFormat="1" applyFont="1" applyBorder="1" applyAlignment="1" applyProtection="1">
      <alignment horizontal="left" vertical="center"/>
      <protection locked="0"/>
    </xf>
    <xf numFmtId="0" fontId="57" fillId="0" borderId="56" xfId="0" applyFont="1" applyBorder="1">
      <alignment vertical="center"/>
    </xf>
    <xf numFmtId="0" fontId="43" fillId="0" borderId="1" xfId="0" applyFont="1" applyBorder="1" applyAlignment="1">
      <alignment vertical="center" shrinkToFit="1"/>
    </xf>
    <xf numFmtId="0" fontId="45" fillId="0" borderId="1" xfId="0" applyFont="1" applyBorder="1" applyAlignment="1">
      <alignment vertical="center" shrinkToFit="1"/>
    </xf>
    <xf numFmtId="0" fontId="34" fillId="0" borderId="0" xfId="3" applyFont="1" applyBorder="1">
      <alignment vertical="center"/>
    </xf>
    <xf numFmtId="0" fontId="54" fillId="0" borderId="0" xfId="0" applyFont="1" applyAlignment="1">
      <alignment horizontal="left" vertical="center"/>
    </xf>
    <xf numFmtId="0" fontId="48" fillId="2" borderId="0" xfId="0" applyFont="1" applyFill="1" applyAlignment="1">
      <alignment horizontal="center" vertical="center"/>
    </xf>
    <xf numFmtId="0" fontId="43" fillId="0" borderId="8" xfId="0" applyFont="1" applyFill="1" applyBorder="1" applyAlignment="1">
      <alignment horizontal="left" vertical="center" wrapText="1" shrinkToFit="1"/>
    </xf>
    <xf numFmtId="0" fontId="43" fillId="0" borderId="2" xfId="0" applyFont="1" applyFill="1" applyBorder="1" applyAlignment="1">
      <alignment horizontal="left" vertical="center" wrapText="1" shrinkToFit="1"/>
    </xf>
    <xf numFmtId="0" fontId="43" fillId="0" borderId="47" xfId="0" applyFont="1" applyFill="1" applyBorder="1" applyAlignment="1">
      <alignment horizontal="left" vertical="center" wrapText="1" shrinkToFit="1"/>
    </xf>
    <xf numFmtId="0" fontId="43" fillId="0" borderId="63" xfId="0" applyFont="1" applyBorder="1" applyAlignment="1">
      <alignment horizontal="left" vertical="center"/>
    </xf>
    <xf numFmtId="0" fontId="43" fillId="0" borderId="10" xfId="0" applyFont="1" applyBorder="1" applyAlignment="1">
      <alignment horizontal="left" vertical="center"/>
    </xf>
    <xf numFmtId="0" fontId="43" fillId="0" borderId="64" xfId="0" applyFont="1" applyBorder="1" applyAlignment="1">
      <alignment horizontal="left" vertical="center"/>
    </xf>
    <xf numFmtId="0" fontId="43" fillId="0" borderId="8"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7" xfId="0" applyFont="1" applyBorder="1" applyAlignment="1">
      <alignment horizontal="left" vertical="center" shrinkToFit="1"/>
    </xf>
    <xf numFmtId="0" fontId="43" fillId="0" borderId="48" xfId="0" applyFont="1" applyBorder="1" applyAlignment="1">
      <alignment horizontal="left" vertical="center" shrinkToFit="1"/>
    </xf>
    <xf numFmtId="0" fontId="43" fillId="0" borderId="49" xfId="0" applyFont="1" applyBorder="1" applyAlignment="1">
      <alignment horizontal="left" vertical="center" shrinkToFit="1"/>
    </xf>
    <xf numFmtId="0" fontId="43" fillId="0" borderId="50" xfId="0" applyFont="1" applyBorder="1" applyAlignment="1">
      <alignment horizontal="left" vertical="center" shrinkToFit="1"/>
    </xf>
    <xf numFmtId="0" fontId="43" fillId="0" borderId="1" xfId="0" applyFont="1" applyFill="1" applyBorder="1" applyAlignment="1">
      <alignment vertical="center"/>
    </xf>
    <xf numFmtId="0" fontId="43" fillId="0" borderId="65" xfId="0" applyFont="1" applyFill="1" applyBorder="1" applyAlignment="1">
      <alignment vertical="center"/>
    </xf>
    <xf numFmtId="0" fontId="43" fillId="0" borderId="1" xfId="0" applyFont="1" applyFill="1" applyBorder="1" applyAlignment="1">
      <alignment vertical="center" wrapText="1"/>
    </xf>
    <xf numFmtId="0" fontId="43" fillId="0" borderId="65" xfId="0" applyFont="1" applyFill="1" applyBorder="1" applyAlignment="1">
      <alignment vertical="center" wrapText="1"/>
    </xf>
    <xf numFmtId="0" fontId="46" fillId="2" borderId="7" xfId="0" applyFont="1" applyFill="1" applyBorder="1" applyAlignment="1">
      <alignment horizontal="left" vertical="center"/>
    </xf>
    <xf numFmtId="0" fontId="46" fillId="2" borderId="19" xfId="0" applyFont="1" applyFill="1" applyBorder="1" applyAlignment="1">
      <alignment horizontal="left" vertical="center"/>
    </xf>
    <xf numFmtId="0" fontId="46" fillId="2" borderId="51" xfId="0" applyFont="1" applyFill="1" applyBorder="1" applyAlignment="1">
      <alignment horizontal="left" vertical="center"/>
    </xf>
    <xf numFmtId="0" fontId="43" fillId="0" borderId="8" xfId="0" applyFont="1" applyBorder="1" applyAlignment="1">
      <alignment horizontal="left" vertical="center" wrapText="1" shrinkToFit="1"/>
    </xf>
    <xf numFmtId="0" fontId="43" fillId="0" borderId="2" xfId="0" applyFont="1" applyBorder="1" applyAlignment="1">
      <alignment horizontal="left" vertical="center" wrapText="1" shrinkToFit="1"/>
    </xf>
    <xf numFmtId="0" fontId="46" fillId="2" borderId="55" xfId="0" applyFont="1" applyFill="1" applyBorder="1" applyAlignment="1">
      <alignment horizontal="left" vertical="center"/>
    </xf>
    <xf numFmtId="0" fontId="46" fillId="2" borderId="56" xfId="0" applyFont="1" applyFill="1" applyBorder="1" applyAlignment="1">
      <alignment horizontal="left" vertical="center"/>
    </xf>
    <xf numFmtId="0" fontId="46" fillId="2" borderId="44"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46" xfId="0" applyFont="1" applyFill="1" applyBorder="1" applyAlignment="1">
      <alignment horizontal="left" vertical="center"/>
    </xf>
    <xf numFmtId="0" fontId="43" fillId="0" borderId="37"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16" xfId="0" applyFont="1" applyFill="1" applyBorder="1" applyAlignment="1">
      <alignment vertical="center" wrapText="1"/>
    </xf>
    <xf numFmtId="0" fontId="43" fillId="0" borderId="24" xfId="0" applyFont="1" applyFill="1" applyBorder="1" applyAlignment="1">
      <alignment vertical="center" wrapText="1"/>
    </xf>
    <xf numFmtId="0" fontId="43" fillId="0" borderId="1"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43" fillId="0" borderId="1" xfId="0" applyFont="1" applyBorder="1" applyAlignment="1">
      <alignment horizontal="left" vertical="center" shrinkToFit="1"/>
    </xf>
    <xf numFmtId="0" fontId="43" fillId="0" borderId="65" xfId="0" applyFont="1" applyBorder="1" applyAlignment="1">
      <alignment horizontal="left" vertical="center" shrinkToFit="1"/>
    </xf>
    <xf numFmtId="0" fontId="47" fillId="2" borderId="0" xfId="0" applyFont="1" applyFill="1" applyBorder="1" applyAlignment="1" applyProtection="1">
      <alignment horizontal="center" vertical="center"/>
      <protection locked="0"/>
    </xf>
    <xf numFmtId="0" fontId="43" fillId="0" borderId="47" xfId="0" applyFont="1" applyBorder="1" applyAlignment="1">
      <alignment horizontal="left" vertical="center" wrapText="1" shrinkToFit="1"/>
    </xf>
    <xf numFmtId="0" fontId="55" fillId="0" borderId="31" xfId="0" applyFont="1" applyBorder="1" applyAlignment="1">
      <alignment horizontal="center" vertical="center"/>
    </xf>
    <xf numFmtId="0" fontId="55" fillId="0" borderId="11" xfId="0" applyFont="1" applyBorder="1" applyAlignment="1">
      <alignment horizontal="center" vertical="center"/>
    </xf>
    <xf numFmtId="0" fontId="55" fillId="0" borderId="32" xfId="0" applyFont="1" applyBorder="1" applyAlignment="1">
      <alignment horizontal="center" vertical="center"/>
    </xf>
    <xf numFmtId="0" fontId="47" fillId="2" borderId="44" xfId="0" applyFont="1" applyFill="1" applyBorder="1" applyAlignment="1">
      <alignment horizontal="center" vertical="center"/>
    </xf>
    <xf numFmtId="0" fontId="47" fillId="2" borderId="45" xfId="0" applyFont="1" applyFill="1" applyBorder="1" applyAlignment="1">
      <alignment horizontal="center" vertical="center"/>
    </xf>
    <xf numFmtId="0" fontId="47" fillId="2" borderId="46" xfId="0" applyFont="1" applyFill="1" applyBorder="1" applyAlignment="1">
      <alignment horizontal="center" vertical="center"/>
    </xf>
    <xf numFmtId="0" fontId="43" fillId="0" borderId="48" xfId="0" applyFont="1" applyBorder="1" applyAlignment="1">
      <alignment horizontal="left" vertical="center" wrapText="1" shrinkToFit="1"/>
    </xf>
    <xf numFmtId="0" fontId="43" fillId="0" borderId="49" xfId="0" applyFont="1" applyBorder="1" applyAlignment="1">
      <alignment horizontal="left" vertical="center" wrapText="1" shrinkToFit="1"/>
    </xf>
    <xf numFmtId="0" fontId="43" fillId="0" borderId="50" xfId="0" applyFont="1" applyBorder="1" applyAlignment="1">
      <alignment horizontal="left" vertical="center" wrapText="1" shrinkToFit="1"/>
    </xf>
    <xf numFmtId="0" fontId="43" fillId="0" borderId="48" xfId="0" applyFont="1" applyFill="1" applyBorder="1" applyAlignment="1">
      <alignment horizontal="left" vertical="center" wrapText="1" shrinkToFit="1"/>
    </xf>
    <xf numFmtId="0" fontId="43" fillId="0" borderId="49" xfId="0" applyFont="1" applyFill="1" applyBorder="1" applyAlignment="1">
      <alignment horizontal="left" vertical="center" wrapText="1" shrinkToFit="1"/>
    </xf>
    <xf numFmtId="0" fontId="43" fillId="0" borderId="50" xfId="0" applyFont="1" applyFill="1" applyBorder="1" applyAlignment="1">
      <alignment horizontal="left" vertical="center" wrapText="1" shrinkToFit="1"/>
    </xf>
    <xf numFmtId="0" fontId="43" fillId="0" borderId="45" xfId="0" applyFont="1" applyBorder="1" applyAlignment="1">
      <alignment horizontal="center" vertical="center"/>
    </xf>
    <xf numFmtId="0" fontId="48" fillId="2" borderId="0" xfId="3" applyFont="1" applyFill="1" applyAlignment="1">
      <alignment horizontal="left" vertical="center"/>
    </xf>
    <xf numFmtId="0" fontId="46" fillId="2" borderId="71" xfId="0" applyFont="1" applyFill="1" applyBorder="1" applyAlignment="1" applyProtection="1">
      <alignment horizontal="left" vertical="center"/>
    </xf>
    <xf numFmtId="0" fontId="46" fillId="2" borderId="72" xfId="0" applyFont="1" applyFill="1" applyBorder="1" applyAlignment="1" applyProtection="1">
      <alignment horizontal="left" vertical="center"/>
    </xf>
    <xf numFmtId="0" fontId="46" fillId="2" borderId="62" xfId="0" applyFont="1" applyFill="1" applyBorder="1" applyAlignment="1" applyProtection="1">
      <alignment horizontal="left" vertical="center"/>
    </xf>
    <xf numFmtId="0" fontId="46" fillId="2" borderId="98" xfId="0" applyFont="1" applyFill="1" applyBorder="1" applyAlignment="1">
      <alignment horizontal="left" vertical="center"/>
    </xf>
    <xf numFmtId="0" fontId="46" fillId="2" borderId="99" xfId="0" applyFont="1" applyFill="1" applyBorder="1" applyAlignment="1">
      <alignment horizontal="left" vertical="center"/>
    </xf>
    <xf numFmtId="0" fontId="46" fillId="2" borderId="100" xfId="0" applyFont="1" applyFill="1" applyBorder="1" applyAlignment="1">
      <alignment horizontal="left" vertical="center"/>
    </xf>
    <xf numFmtId="0" fontId="43" fillId="0" borderId="82"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4" fillId="0" borderId="101" xfId="0" applyFont="1" applyFill="1" applyBorder="1" applyAlignment="1" applyProtection="1">
      <alignment horizontal="center" vertical="center"/>
      <protection locked="0"/>
    </xf>
    <xf numFmtId="0" fontId="44" fillId="0" borderId="73" xfId="0" applyFont="1" applyFill="1" applyBorder="1" applyAlignment="1" applyProtection="1">
      <alignment horizontal="center" vertical="center"/>
      <protection locked="0"/>
    </xf>
    <xf numFmtId="0" fontId="43" fillId="0" borderId="96" xfId="0" applyFont="1" applyFill="1" applyBorder="1" applyAlignment="1" applyProtection="1">
      <alignment horizontal="center" vertical="center"/>
      <protection locked="0"/>
    </xf>
    <xf numFmtId="0" fontId="53" fillId="0" borderId="0" xfId="0" applyFont="1" applyAlignment="1">
      <alignment horizontal="left" vertical="center" wrapText="1"/>
    </xf>
    <xf numFmtId="0" fontId="35" fillId="0" borderId="0" xfId="0" applyFont="1" applyAlignment="1">
      <alignment horizontal="left" vertical="center" wrapText="1"/>
    </xf>
    <xf numFmtId="0" fontId="34" fillId="0" borderId="0" xfId="3" applyFont="1" applyAlignment="1">
      <alignment horizontal="right" vertical="center" wrapText="1"/>
    </xf>
    <xf numFmtId="0" fontId="34" fillId="0" borderId="0" xfId="3" applyFont="1" applyAlignment="1">
      <alignment horizontal="left" vertical="center"/>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177" fontId="34" fillId="0" borderId="9" xfId="3" applyNumberFormat="1" applyFont="1" applyBorder="1" applyAlignment="1">
      <alignment horizontal="left" vertical="center" shrinkToFit="1"/>
    </xf>
    <xf numFmtId="0" fontId="34" fillId="0" borderId="10" xfId="3" quotePrefix="1" applyFont="1" applyBorder="1" applyAlignment="1">
      <alignment horizontal="left" vertical="center" shrinkToFit="1"/>
    </xf>
    <xf numFmtId="0" fontId="34" fillId="0" borderId="9"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8" fillId="0" borderId="10" xfId="3" applyFont="1" applyBorder="1" applyAlignment="1">
      <alignment horizontal="left" vertical="center" shrinkToFit="1"/>
    </xf>
    <xf numFmtId="0" fontId="33" fillId="0" borderId="76" xfId="4" applyFont="1" applyBorder="1" applyAlignment="1">
      <alignment horizontal="left" vertical="center" shrinkToFit="1"/>
    </xf>
    <xf numFmtId="0" fontId="33" fillId="0" borderId="77" xfId="4" applyFont="1" applyBorder="1" applyAlignment="1">
      <alignment horizontal="left" vertical="center" shrinkToFit="1"/>
    </xf>
    <xf numFmtId="0" fontId="33" fillId="0" borderId="78" xfId="4" applyFont="1" applyBorder="1" applyAlignment="1">
      <alignment horizontal="left" vertical="center" shrinkToFit="1"/>
    </xf>
    <xf numFmtId="180" fontId="34" fillId="0" borderId="79" xfId="4" applyNumberFormat="1" applyFont="1" applyFill="1" applyBorder="1" applyAlignment="1">
      <alignment horizontal="left" vertical="center"/>
    </xf>
    <xf numFmtId="180" fontId="34" fillId="0" borderId="14" xfId="4" applyNumberFormat="1" applyFont="1" applyFill="1" applyBorder="1" applyAlignment="1">
      <alignment horizontal="left" vertical="center"/>
    </xf>
    <xf numFmtId="0" fontId="9" fillId="0" borderId="13" xfId="4" applyFont="1" applyBorder="1" applyAlignment="1">
      <alignment horizontal="center" vertical="center" shrinkToFit="1"/>
    </xf>
    <xf numFmtId="0" fontId="9" fillId="0" borderId="66" xfId="4" applyFont="1" applyBorder="1" applyAlignment="1">
      <alignment horizontal="center" vertical="center" shrinkToFit="1"/>
    </xf>
    <xf numFmtId="0" fontId="33" fillId="0" borderId="44" xfId="4" applyFont="1" applyBorder="1" applyAlignment="1">
      <alignment vertical="center"/>
    </xf>
    <xf numFmtId="0" fontId="33" fillId="0" borderId="45" xfId="4" applyFont="1" applyBorder="1" applyAlignment="1">
      <alignment vertical="center"/>
    </xf>
    <xf numFmtId="0" fontId="33" fillId="0" borderId="46" xfId="4" applyFont="1" applyBorder="1" applyAlignment="1">
      <alignment vertical="center"/>
    </xf>
    <xf numFmtId="0" fontId="34" fillId="0" borderId="31" xfId="4" applyFont="1" applyBorder="1" applyAlignment="1">
      <alignment horizontal="left" vertical="center" indent="2"/>
    </xf>
    <xf numFmtId="0" fontId="34" fillId="0" borderId="11" xfId="4" applyFont="1" applyBorder="1" applyAlignment="1">
      <alignment horizontal="left" vertical="center" indent="2"/>
    </xf>
    <xf numFmtId="0" fontId="34" fillId="0" borderId="11" xfId="4" applyNumberFormat="1" applyFont="1" applyBorder="1" applyAlignment="1">
      <alignment horizontal="left" vertical="center"/>
    </xf>
    <xf numFmtId="0" fontId="34" fillId="0" borderId="32" xfId="4" applyNumberFormat="1" applyFont="1" applyBorder="1" applyAlignment="1">
      <alignment horizontal="left" vertical="center"/>
    </xf>
    <xf numFmtId="0" fontId="9" fillId="0" borderId="13" xfId="4" applyFont="1" applyBorder="1" applyAlignment="1">
      <alignment horizontal="center" vertical="center" wrapText="1" shrinkToFit="1"/>
    </xf>
    <xf numFmtId="0" fontId="9" fillId="0" borderId="59"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2" xfId="4" applyFont="1" applyBorder="1" applyAlignment="1">
      <alignment horizontal="left" vertical="center" shrinkToFit="1"/>
    </xf>
    <xf numFmtId="0" fontId="34" fillId="0" borderId="0" xfId="4" applyFont="1" applyBorder="1" applyAlignment="1">
      <alignment horizontal="left" vertical="center" indent="1" shrinkToFit="1"/>
    </xf>
    <xf numFmtId="0" fontId="34" fillId="0" borderId="12" xfId="4" applyFont="1" applyBorder="1" applyAlignment="1">
      <alignment horizontal="left" vertical="center" indent="1" shrinkToFit="1"/>
    </xf>
    <xf numFmtId="0" fontId="33" fillId="0" borderId="43" xfId="4" applyFont="1" applyBorder="1" applyAlignment="1">
      <alignment horizontal="left" vertical="center"/>
    </xf>
    <xf numFmtId="0" fontId="33" fillId="0" borderId="80" xfId="4" applyFont="1" applyBorder="1" applyAlignment="1">
      <alignment horizontal="left" vertical="center"/>
    </xf>
    <xf numFmtId="179" fontId="34" fillId="0" borderId="61"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9" fontId="34" fillId="0" borderId="5" xfId="4" applyNumberFormat="1" applyFont="1" applyBorder="1" applyAlignment="1">
      <alignment horizontal="left" vertical="center" indent="4" shrinkToFit="1"/>
    </xf>
    <xf numFmtId="178" fontId="34" fillId="0" borderId="61"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178" fontId="34" fillId="0" borderId="5" xfId="4" applyNumberFormat="1" applyFont="1" applyFill="1" applyBorder="1" applyAlignment="1">
      <alignment horizontal="left" vertical="center" indent="4" shrinkToFit="1"/>
    </xf>
    <xf numFmtId="0" fontId="9" fillId="0" borderId="6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0" fontId="9" fillId="0" borderId="61" xfId="4" applyFont="1" applyBorder="1" applyAlignment="1">
      <alignment horizontal="left" vertical="center" wrapText="1" shrinkToFit="1"/>
    </xf>
    <xf numFmtId="0" fontId="9" fillId="0" borderId="4" xfId="4" applyFont="1" applyBorder="1" applyAlignment="1">
      <alignment horizontal="left" vertical="center" wrapText="1" shrinkToFit="1"/>
    </xf>
    <xf numFmtId="0" fontId="9" fillId="0" borderId="5" xfId="4" applyFont="1" applyBorder="1" applyAlignment="1">
      <alignment horizontal="left" vertical="center" wrapText="1" shrinkToFit="1"/>
    </xf>
    <xf numFmtId="178" fontId="34" fillId="0" borderId="0" xfId="3" applyNumberFormat="1" applyFont="1" applyAlignment="1">
      <alignment horizontal="right" vertical="center"/>
    </xf>
    <xf numFmtId="0" fontId="11" fillId="0" borderId="61" xfId="4" applyFont="1" applyBorder="1" applyAlignment="1">
      <alignment horizontal="left" vertical="center" indent="3" shrinkToFit="1"/>
    </xf>
    <xf numFmtId="0" fontId="11" fillId="0" borderId="4" xfId="4" applyFont="1" applyBorder="1" applyAlignment="1">
      <alignment horizontal="left" vertical="center" indent="3" shrinkToFit="1"/>
    </xf>
    <xf numFmtId="0" fontId="11" fillId="0" borderId="5" xfId="4" applyFont="1" applyBorder="1" applyAlignment="1">
      <alignment horizontal="left" vertical="center" indent="3" shrinkToFit="1"/>
    </xf>
    <xf numFmtId="0" fontId="9" fillId="0" borderId="11" xfId="4" applyFont="1" applyBorder="1" applyAlignment="1">
      <alignment horizontal="left" vertical="center" shrinkToFit="1"/>
    </xf>
    <xf numFmtId="0" fontId="9" fillId="0" borderId="32" xfId="4" applyFont="1" applyBorder="1" applyAlignment="1">
      <alignment horizontal="left" vertical="center" shrinkToFit="1"/>
    </xf>
    <xf numFmtId="0" fontId="9" fillId="0" borderId="76" xfId="4" applyFont="1" applyBorder="1" applyAlignment="1">
      <alignment horizontal="left" vertical="center" shrinkToFit="1"/>
    </xf>
    <xf numFmtId="0" fontId="9" fillId="0" borderId="77" xfId="4" applyFont="1" applyBorder="1" applyAlignment="1">
      <alignment horizontal="left" vertical="center" shrinkToFit="1"/>
    </xf>
    <xf numFmtId="0" fontId="9" fillId="0" borderId="78" xfId="4" applyFont="1" applyBorder="1" applyAlignment="1">
      <alignment horizontal="left" vertical="center" shrinkToFit="1"/>
    </xf>
    <xf numFmtId="0" fontId="24" fillId="0" borderId="0" xfId="4" applyFont="1" applyAlignment="1">
      <alignment horizontal="center" vertical="center" wrapText="1"/>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2" fillId="0" borderId="0" xfId="5" applyFont="1" applyAlignment="1">
      <alignment horizontal="center" vertical="center" wrapText="1"/>
    </xf>
    <xf numFmtId="0" fontId="24" fillId="0" borderId="0" xfId="5" applyFont="1">
      <alignment vertical="center"/>
    </xf>
    <xf numFmtId="0" fontId="39" fillId="0" borderId="102" xfId="5" applyFont="1" applyBorder="1" applyAlignment="1">
      <alignment horizontal="center" vertical="center"/>
    </xf>
    <xf numFmtId="0" fontId="39" fillId="0" borderId="103" xfId="5" applyFont="1" applyBorder="1" applyAlignment="1">
      <alignment horizontal="center" vertical="center"/>
    </xf>
    <xf numFmtId="0" fontId="39" fillId="0" borderId="104" xfId="5" applyFont="1" applyBorder="1" applyAlignment="1">
      <alignment horizontal="center" vertical="center"/>
    </xf>
    <xf numFmtId="0" fontId="11" fillId="0" borderId="0" xfId="5" applyFont="1" applyBorder="1" applyAlignment="1">
      <alignment horizontal="right" vertical="center" indent="2"/>
    </xf>
    <xf numFmtId="0" fontId="36" fillId="0" borderId="9" xfId="4" applyFont="1" applyBorder="1" applyAlignment="1">
      <alignment horizontal="left" vertical="center" shrinkToFit="1"/>
    </xf>
    <xf numFmtId="178" fontId="34" fillId="0" borderId="0" xfId="3" applyNumberFormat="1" applyFont="1" applyAlignment="1">
      <alignment horizontal="right" vertical="center" indent="2"/>
    </xf>
    <xf numFmtId="0" fontId="21" fillId="0" borderId="0" xfId="7" applyFont="1" applyAlignment="1">
      <alignment horizontal="left" vertical="center" wrapText="1" shrinkToFit="1"/>
    </xf>
    <xf numFmtId="0" fontId="21" fillId="0" borderId="0" xfId="7" applyFont="1" applyBorder="1" applyAlignment="1">
      <alignment horizontal="left" vertical="center" wrapText="1" shrinkToFit="1"/>
    </xf>
    <xf numFmtId="0" fontId="21" fillId="0" borderId="0" xfId="7" applyFont="1" applyAlignment="1">
      <alignment horizontal="left" vertical="center" indent="2" shrinkToFit="1"/>
    </xf>
    <xf numFmtId="0" fontId="17" fillId="0" borderId="0" xfId="7" applyFont="1" applyAlignment="1">
      <alignment horizontal="right" vertical="center" wrapText="1"/>
    </xf>
    <xf numFmtId="0" fontId="17" fillId="0" borderId="0" xfId="7" applyFont="1">
      <alignment vertical="center"/>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2" fillId="0" borderId="0" xfId="7" applyFont="1" applyAlignment="1">
      <alignment horizontal="left" vertical="center" wrapText="1" shrinkToFit="1"/>
    </xf>
    <xf numFmtId="0" fontId="16" fillId="0" borderId="27" xfId="0" applyFont="1" applyBorder="1" applyAlignment="1">
      <alignment horizontal="center" vertical="center"/>
    </xf>
    <xf numFmtId="0" fontId="16" fillId="0" borderId="15" xfId="0" applyFont="1" applyBorder="1" applyAlignment="1">
      <alignment horizontal="center" vertical="center"/>
    </xf>
    <xf numFmtId="0" fontId="16" fillId="0" borderId="31" xfId="0" applyFont="1" applyBorder="1" applyAlignment="1">
      <alignment horizontal="center" vertical="center"/>
    </xf>
    <xf numFmtId="0" fontId="16" fillId="0" borderId="25" xfId="0" applyFont="1" applyBorder="1" applyAlignment="1">
      <alignment horizontal="center" vertical="center"/>
    </xf>
    <xf numFmtId="0" fontId="16" fillId="0" borderId="34" xfId="0" applyFont="1" applyBorder="1" applyAlignment="1">
      <alignment horizontal="center" vertical="center"/>
    </xf>
    <xf numFmtId="0" fontId="16" fillId="0" borderId="14" xfId="0" applyFont="1" applyBorder="1" applyAlignment="1">
      <alignment horizontal="center" vertical="center"/>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42" xfId="0" applyFont="1" applyBorder="1" applyAlignment="1">
      <alignment horizontal="center" vertical="center" wrapText="1" shrinkToFit="1"/>
    </xf>
    <xf numFmtId="0" fontId="15" fillId="0" borderId="18"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3" xfId="0" applyFont="1" applyBorder="1" applyAlignment="1">
      <alignment horizontal="center" vertical="center" shrinkToFit="1"/>
    </xf>
    <xf numFmtId="0" fontId="28"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26"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6" fillId="0" borderId="29" xfId="0" applyFont="1" applyBorder="1" applyAlignment="1">
      <alignment horizontal="center" vertical="center"/>
    </xf>
    <xf numFmtId="0" fontId="16" fillId="0" borderId="24" xfId="0" applyFont="1" applyBorder="1" applyAlignment="1">
      <alignment horizontal="center" vertical="center"/>
    </xf>
    <xf numFmtId="0" fontId="15" fillId="0" borderId="9" xfId="0" applyFont="1" applyBorder="1" applyAlignment="1">
      <alignment horizontal="left" vertical="center" wrapText="1" shrinkToFit="1"/>
    </xf>
    <xf numFmtId="0" fontId="15" fillId="0" borderId="28"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27" fillId="0" borderId="0" xfId="0" applyFont="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28" fillId="0" borderId="11" xfId="0" applyFont="1" applyBorder="1" applyAlignment="1">
      <alignment horizontal="left" vertical="center"/>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78" xfId="0" applyFont="1" applyBorder="1" applyAlignment="1">
      <alignment horizontal="center" vertical="center" shrinkToFit="1"/>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79" xfId="0" applyFont="1" applyBorder="1" applyAlignment="1">
      <alignment horizontal="center" vertical="center"/>
    </xf>
    <xf numFmtId="0" fontId="15" fillId="0" borderId="82" xfId="0" applyFont="1" applyBorder="1" applyAlignment="1">
      <alignment horizontal="left" vertical="center" indent="2"/>
    </xf>
    <xf numFmtId="0" fontId="15" fillId="0" borderId="83" xfId="0" applyFont="1" applyBorder="1" applyAlignment="1">
      <alignment horizontal="left" vertical="center" indent="2"/>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left"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320040</xdr:rowOff>
    </xdr:from>
    <xdr:to>
      <xdr:col>14</xdr:col>
      <xdr:colOff>494171</xdr:colOff>
      <xdr:row>13</xdr:row>
      <xdr:rowOff>53111</xdr:rowOff>
    </xdr:to>
    <xdr:pic>
      <xdr:nvPicPr>
        <xdr:cNvPr id="3" name="図 2">
          <a:extLst>
            <a:ext uri="{FF2B5EF4-FFF2-40B4-BE49-F238E27FC236}">
              <a16:creationId xmlns:a16="http://schemas.microsoft.com/office/drawing/2014/main" id="{6E0F47C1-A5F8-4EAD-8FCB-EF800EBE5467}"/>
            </a:ext>
          </a:extLst>
        </xdr:cNvPr>
        <xdr:cNvPicPr>
          <a:picLocks noChangeAspect="1"/>
        </xdr:cNvPicPr>
      </xdr:nvPicPr>
      <xdr:blipFill>
        <a:blip xmlns:r="http://schemas.openxmlformats.org/officeDocument/2006/relationships" r:embed="rId1"/>
        <a:stretch>
          <a:fillRect/>
        </a:stretch>
      </xdr:blipFill>
      <xdr:spPr>
        <a:xfrm>
          <a:off x="0" y="967740"/>
          <a:ext cx="9028571" cy="1828571"/>
        </a:xfrm>
        <a:prstGeom prst="rect">
          <a:avLst/>
        </a:prstGeom>
        <a:ln w="19050">
          <a:solidFill>
            <a:schemeClr val="tx1"/>
          </a:solidFill>
        </a:ln>
      </xdr:spPr>
    </xdr:pic>
    <xdr:clientData/>
  </xdr:twoCellAnchor>
  <xdr:twoCellAnchor>
    <xdr:from>
      <xdr:col>0</xdr:col>
      <xdr:colOff>30480</xdr:colOff>
      <xdr:row>10</xdr:row>
      <xdr:rowOff>7620</xdr:rowOff>
    </xdr:from>
    <xdr:to>
      <xdr:col>3</xdr:col>
      <xdr:colOff>289560</xdr:colOff>
      <xdr:row>11</xdr:row>
      <xdr:rowOff>91440</xdr:rowOff>
    </xdr:to>
    <xdr:sp macro="" textlink="">
      <xdr:nvSpPr>
        <xdr:cNvPr id="4" name="正方形/長方形 3">
          <a:extLst>
            <a:ext uri="{FF2B5EF4-FFF2-40B4-BE49-F238E27FC236}">
              <a16:creationId xmlns:a16="http://schemas.microsoft.com/office/drawing/2014/main" id="{AC597D58-3B16-4E22-ABF0-4B278821C45A}"/>
            </a:ext>
          </a:extLst>
        </xdr:cNvPr>
        <xdr:cNvSpPr/>
      </xdr:nvSpPr>
      <xdr:spPr>
        <a:xfrm>
          <a:off x="30480" y="2270760"/>
          <a:ext cx="208788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16</xdr:row>
      <xdr:rowOff>2</xdr:rowOff>
    </xdr:from>
    <xdr:to>
      <xdr:col>11</xdr:col>
      <xdr:colOff>99060</xdr:colOff>
      <xdr:row>38</xdr:row>
      <xdr:rowOff>12750</xdr:rowOff>
    </xdr:to>
    <xdr:pic>
      <xdr:nvPicPr>
        <xdr:cNvPr id="6" name="図 5">
          <a:extLst>
            <a:ext uri="{FF2B5EF4-FFF2-40B4-BE49-F238E27FC236}">
              <a16:creationId xmlns:a16="http://schemas.microsoft.com/office/drawing/2014/main" id="{DD72CA8D-5F1F-4623-98F6-31E600A236F4}"/>
            </a:ext>
          </a:extLst>
        </xdr:cNvPr>
        <xdr:cNvPicPr>
          <a:picLocks noChangeAspect="1"/>
        </xdr:cNvPicPr>
      </xdr:nvPicPr>
      <xdr:blipFill>
        <a:blip xmlns:r="http://schemas.openxmlformats.org/officeDocument/2006/relationships" r:embed="rId2"/>
        <a:stretch>
          <a:fillRect/>
        </a:stretch>
      </xdr:blipFill>
      <xdr:spPr>
        <a:xfrm>
          <a:off x="0" y="3383282"/>
          <a:ext cx="6804660" cy="3533188"/>
        </a:xfrm>
        <a:prstGeom prst="rect">
          <a:avLst/>
        </a:prstGeom>
        <a:ln w="19050">
          <a:solidFill>
            <a:schemeClr val="tx1"/>
          </a:solidFill>
        </a:ln>
      </xdr:spPr>
    </xdr:pic>
    <xdr:clientData/>
  </xdr:twoCellAnchor>
  <xdr:twoCellAnchor>
    <xdr:from>
      <xdr:col>0</xdr:col>
      <xdr:colOff>0</xdr:colOff>
      <xdr:row>15</xdr:row>
      <xdr:rowOff>312420</xdr:rowOff>
    </xdr:from>
    <xdr:to>
      <xdr:col>0</xdr:col>
      <xdr:colOff>373380</xdr:colOff>
      <xdr:row>18</xdr:row>
      <xdr:rowOff>38100</xdr:rowOff>
    </xdr:to>
    <xdr:sp macro="" textlink="">
      <xdr:nvSpPr>
        <xdr:cNvPr id="7" name="正方形/長方形 6">
          <a:extLst>
            <a:ext uri="{FF2B5EF4-FFF2-40B4-BE49-F238E27FC236}">
              <a16:creationId xmlns:a16="http://schemas.microsoft.com/office/drawing/2014/main" id="{A9CC4666-5E71-465D-8E5B-9D8F8D76D5B5}"/>
            </a:ext>
          </a:extLst>
        </xdr:cNvPr>
        <xdr:cNvSpPr/>
      </xdr:nvSpPr>
      <xdr:spPr>
        <a:xfrm>
          <a:off x="0" y="3375660"/>
          <a:ext cx="373380" cy="3657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41</xdr:row>
      <xdr:rowOff>15241</xdr:rowOff>
    </xdr:from>
    <xdr:to>
      <xdr:col>7</xdr:col>
      <xdr:colOff>213360</xdr:colOff>
      <xdr:row>66</xdr:row>
      <xdr:rowOff>99060</xdr:rowOff>
    </xdr:to>
    <xdr:pic>
      <xdr:nvPicPr>
        <xdr:cNvPr id="8" name="図 7">
          <a:extLst>
            <a:ext uri="{FF2B5EF4-FFF2-40B4-BE49-F238E27FC236}">
              <a16:creationId xmlns:a16="http://schemas.microsoft.com/office/drawing/2014/main" id="{9FFC9FA5-AA82-4286-8363-C6E04928D908}"/>
            </a:ext>
          </a:extLst>
        </xdr:cNvPr>
        <xdr:cNvPicPr>
          <a:picLocks noChangeAspect="1"/>
        </xdr:cNvPicPr>
      </xdr:nvPicPr>
      <xdr:blipFill>
        <a:blip xmlns:r="http://schemas.openxmlformats.org/officeDocument/2006/relationships" r:embed="rId3"/>
        <a:stretch>
          <a:fillRect/>
        </a:stretch>
      </xdr:blipFill>
      <xdr:spPr>
        <a:xfrm>
          <a:off x="0" y="7482841"/>
          <a:ext cx="4480560" cy="4084319"/>
        </a:xfrm>
        <a:prstGeom prst="rect">
          <a:avLst/>
        </a:prstGeom>
        <a:ln w="22225">
          <a:solidFill>
            <a:schemeClr val="accent1">
              <a:shade val="50000"/>
            </a:schemeClr>
          </a:solidFill>
        </a:ln>
      </xdr:spPr>
    </xdr:pic>
    <xdr:clientData/>
  </xdr:twoCellAnchor>
  <xdr:twoCellAnchor>
    <xdr:from>
      <xdr:col>0</xdr:col>
      <xdr:colOff>60960</xdr:colOff>
      <xdr:row>56</xdr:row>
      <xdr:rowOff>45720</xdr:rowOff>
    </xdr:from>
    <xdr:to>
      <xdr:col>1</xdr:col>
      <xdr:colOff>236220</xdr:colOff>
      <xdr:row>57</xdr:row>
      <xdr:rowOff>137160</xdr:rowOff>
    </xdr:to>
    <xdr:sp macro="" textlink="">
      <xdr:nvSpPr>
        <xdr:cNvPr id="9" name="正方形/長方形 8">
          <a:extLst>
            <a:ext uri="{FF2B5EF4-FFF2-40B4-BE49-F238E27FC236}">
              <a16:creationId xmlns:a16="http://schemas.microsoft.com/office/drawing/2014/main" id="{B3C3980B-1E31-4ED6-BA50-F54699A75D63}"/>
            </a:ext>
          </a:extLst>
        </xdr:cNvPr>
        <xdr:cNvSpPr/>
      </xdr:nvSpPr>
      <xdr:spPr>
        <a:xfrm>
          <a:off x="60960" y="9913620"/>
          <a:ext cx="784860" cy="2514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12</xdr:row>
      <xdr:rowOff>15240</xdr:rowOff>
    </xdr:from>
    <xdr:to>
      <xdr:col>1</xdr:col>
      <xdr:colOff>487680</xdr:colOff>
      <xdr:row>15</xdr:row>
      <xdr:rowOff>15240</xdr:rowOff>
    </xdr:to>
    <xdr:sp macro="" textlink="">
      <xdr:nvSpPr>
        <xdr:cNvPr id="10" name="矢印: 下 9">
          <a:extLst>
            <a:ext uri="{FF2B5EF4-FFF2-40B4-BE49-F238E27FC236}">
              <a16:creationId xmlns:a16="http://schemas.microsoft.com/office/drawing/2014/main" id="{E8FB610D-C62E-44CD-AC2F-E226C525CD5A}"/>
            </a:ext>
          </a:extLst>
        </xdr:cNvPr>
        <xdr:cNvSpPr/>
      </xdr:nvSpPr>
      <xdr:spPr>
        <a:xfrm>
          <a:off x="495300" y="259842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373380</xdr:colOff>
      <xdr:row>36</xdr:row>
      <xdr:rowOff>152400</xdr:rowOff>
    </xdr:from>
    <xdr:to>
      <xdr:col>1</xdr:col>
      <xdr:colOff>365760</xdr:colOff>
      <xdr:row>39</xdr:row>
      <xdr:rowOff>152400</xdr:rowOff>
    </xdr:to>
    <xdr:sp macro="" textlink="">
      <xdr:nvSpPr>
        <xdr:cNvPr id="12" name="矢印: 下 11">
          <a:extLst>
            <a:ext uri="{FF2B5EF4-FFF2-40B4-BE49-F238E27FC236}">
              <a16:creationId xmlns:a16="http://schemas.microsoft.com/office/drawing/2014/main" id="{9B59DEFB-D7A4-4ECA-98D5-65FF052F4EC0}"/>
            </a:ext>
          </a:extLst>
        </xdr:cNvPr>
        <xdr:cNvSpPr/>
      </xdr:nvSpPr>
      <xdr:spPr>
        <a:xfrm>
          <a:off x="373380" y="673608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xdr:colOff>
      <xdr:row>41</xdr:row>
      <xdr:rowOff>22860</xdr:rowOff>
    </xdr:from>
    <xdr:to>
      <xdr:col>16</xdr:col>
      <xdr:colOff>160020</xdr:colOff>
      <xdr:row>66</xdr:row>
      <xdr:rowOff>69979</xdr:rowOff>
    </xdr:to>
    <xdr:pic>
      <xdr:nvPicPr>
        <xdr:cNvPr id="15" name="図 14">
          <a:extLst>
            <a:ext uri="{FF2B5EF4-FFF2-40B4-BE49-F238E27FC236}">
              <a16:creationId xmlns:a16="http://schemas.microsoft.com/office/drawing/2014/main" id="{A8F1EAC4-A1E9-45BD-84A5-40C9E40920D0}"/>
            </a:ext>
          </a:extLst>
        </xdr:cNvPr>
        <xdr:cNvPicPr>
          <a:picLocks noChangeAspect="1"/>
        </xdr:cNvPicPr>
      </xdr:nvPicPr>
      <xdr:blipFill>
        <a:blip xmlns:r="http://schemas.openxmlformats.org/officeDocument/2006/relationships" r:embed="rId4"/>
        <a:stretch>
          <a:fillRect/>
        </a:stretch>
      </xdr:blipFill>
      <xdr:spPr>
        <a:xfrm>
          <a:off x="5486401" y="7490460"/>
          <a:ext cx="4427219" cy="4047619"/>
        </a:xfrm>
        <a:prstGeom prst="rect">
          <a:avLst/>
        </a:prstGeom>
        <a:ln w="25400">
          <a:solidFill>
            <a:schemeClr val="tx1"/>
          </a:solidFill>
        </a:ln>
      </xdr:spPr>
    </xdr:pic>
    <xdr:clientData/>
  </xdr:twoCellAnchor>
  <xdr:twoCellAnchor>
    <xdr:from>
      <xdr:col>13</xdr:col>
      <xdr:colOff>381000</xdr:colOff>
      <xdr:row>57</xdr:row>
      <xdr:rowOff>99060</xdr:rowOff>
    </xdr:from>
    <xdr:to>
      <xdr:col>14</xdr:col>
      <xdr:colOff>220980</xdr:colOff>
      <xdr:row>63</xdr:row>
      <xdr:rowOff>114300</xdr:rowOff>
    </xdr:to>
    <xdr:sp macro="" textlink="">
      <xdr:nvSpPr>
        <xdr:cNvPr id="18" name="正方形/長方形 17">
          <a:extLst>
            <a:ext uri="{FF2B5EF4-FFF2-40B4-BE49-F238E27FC236}">
              <a16:creationId xmlns:a16="http://schemas.microsoft.com/office/drawing/2014/main" id="{8ED2B37E-A035-4AF1-8720-C823AF8DDD30}"/>
            </a:ext>
          </a:extLst>
        </xdr:cNvPr>
        <xdr:cNvSpPr/>
      </xdr:nvSpPr>
      <xdr:spPr>
        <a:xfrm>
          <a:off x="8305800" y="10126980"/>
          <a:ext cx="449580" cy="9753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70</xdr:row>
      <xdr:rowOff>1</xdr:rowOff>
    </xdr:from>
    <xdr:to>
      <xdr:col>10</xdr:col>
      <xdr:colOff>206439</xdr:colOff>
      <xdr:row>100</xdr:row>
      <xdr:rowOff>99061</xdr:rowOff>
    </xdr:to>
    <xdr:pic>
      <xdr:nvPicPr>
        <xdr:cNvPr id="19" name="図 18">
          <a:extLst>
            <a:ext uri="{FF2B5EF4-FFF2-40B4-BE49-F238E27FC236}">
              <a16:creationId xmlns:a16="http://schemas.microsoft.com/office/drawing/2014/main" id="{3AB4F538-6D2E-47E6-B99F-AA2DF20AE390}"/>
            </a:ext>
          </a:extLst>
        </xdr:cNvPr>
        <xdr:cNvPicPr>
          <a:picLocks noChangeAspect="1"/>
        </xdr:cNvPicPr>
      </xdr:nvPicPr>
      <xdr:blipFill>
        <a:blip xmlns:r="http://schemas.openxmlformats.org/officeDocument/2006/relationships" r:embed="rId5"/>
        <a:stretch>
          <a:fillRect/>
        </a:stretch>
      </xdr:blipFill>
      <xdr:spPr>
        <a:xfrm>
          <a:off x="0" y="12214861"/>
          <a:ext cx="6302439" cy="4899660"/>
        </a:xfrm>
        <a:prstGeom prst="rect">
          <a:avLst/>
        </a:prstGeom>
        <a:ln w="28575">
          <a:solidFill>
            <a:schemeClr val="tx1"/>
          </a:solidFill>
        </a:ln>
      </xdr:spPr>
    </xdr:pic>
    <xdr:clientData/>
  </xdr:twoCellAnchor>
  <xdr:twoCellAnchor>
    <xdr:from>
      <xdr:col>1</xdr:col>
      <xdr:colOff>419100</xdr:colOff>
      <xdr:row>88</xdr:row>
      <xdr:rowOff>137160</xdr:rowOff>
    </xdr:from>
    <xdr:to>
      <xdr:col>3</xdr:col>
      <xdr:colOff>190500</xdr:colOff>
      <xdr:row>90</xdr:row>
      <xdr:rowOff>22860</xdr:rowOff>
    </xdr:to>
    <xdr:sp macro="" textlink="">
      <xdr:nvSpPr>
        <xdr:cNvPr id="20" name="正方形/長方形 19">
          <a:extLst>
            <a:ext uri="{FF2B5EF4-FFF2-40B4-BE49-F238E27FC236}">
              <a16:creationId xmlns:a16="http://schemas.microsoft.com/office/drawing/2014/main" id="{F3186505-9D54-4B03-8F5C-72D25181CB14}"/>
            </a:ext>
          </a:extLst>
        </xdr:cNvPr>
        <xdr:cNvSpPr/>
      </xdr:nvSpPr>
      <xdr:spPr>
        <a:xfrm>
          <a:off x="1028700" y="15232380"/>
          <a:ext cx="990600" cy="20574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327660</xdr:colOff>
      <xdr:row>98</xdr:row>
      <xdr:rowOff>106680</xdr:rowOff>
    </xdr:from>
    <xdr:to>
      <xdr:col>8</xdr:col>
      <xdr:colOff>464820</xdr:colOff>
      <xdr:row>99</xdr:row>
      <xdr:rowOff>137160</xdr:rowOff>
    </xdr:to>
    <xdr:sp macro="" textlink="">
      <xdr:nvSpPr>
        <xdr:cNvPr id="21" name="正方形/長方形 20">
          <a:extLst>
            <a:ext uri="{FF2B5EF4-FFF2-40B4-BE49-F238E27FC236}">
              <a16:creationId xmlns:a16="http://schemas.microsoft.com/office/drawing/2014/main" id="{16AC57EE-F0E9-4FB7-BB4E-B5A047031104}"/>
            </a:ext>
          </a:extLst>
        </xdr:cNvPr>
        <xdr:cNvSpPr/>
      </xdr:nvSpPr>
      <xdr:spPr>
        <a:xfrm>
          <a:off x="4594860" y="16802100"/>
          <a:ext cx="746760" cy="19050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51</xdr:row>
      <xdr:rowOff>68580</xdr:rowOff>
    </xdr:from>
    <xdr:to>
      <xdr:col>8</xdr:col>
      <xdr:colOff>426720</xdr:colOff>
      <xdr:row>55</xdr:row>
      <xdr:rowOff>114300</xdr:rowOff>
    </xdr:to>
    <xdr:sp macro="" textlink="">
      <xdr:nvSpPr>
        <xdr:cNvPr id="22" name="矢印: 右 21">
          <a:extLst>
            <a:ext uri="{FF2B5EF4-FFF2-40B4-BE49-F238E27FC236}">
              <a16:creationId xmlns:a16="http://schemas.microsoft.com/office/drawing/2014/main" id="{F9AC8CFF-F6B9-4574-B062-572F6305FBDD}"/>
            </a:ext>
          </a:extLst>
        </xdr:cNvPr>
        <xdr:cNvSpPr/>
      </xdr:nvSpPr>
      <xdr:spPr>
        <a:xfrm>
          <a:off x="4587240" y="913638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65</xdr:row>
      <xdr:rowOff>121920</xdr:rowOff>
    </xdr:from>
    <xdr:to>
      <xdr:col>9</xdr:col>
      <xdr:colOff>236220</xdr:colOff>
      <xdr:row>69</xdr:row>
      <xdr:rowOff>228600</xdr:rowOff>
    </xdr:to>
    <xdr:sp macro="" textlink="">
      <xdr:nvSpPr>
        <xdr:cNvPr id="23" name="矢印: 下 22">
          <a:extLst>
            <a:ext uri="{FF2B5EF4-FFF2-40B4-BE49-F238E27FC236}">
              <a16:creationId xmlns:a16="http://schemas.microsoft.com/office/drawing/2014/main" id="{833D71EB-9BDD-4CBE-989F-8D27400F18C8}"/>
            </a:ext>
          </a:extLst>
        </xdr:cNvPr>
        <xdr:cNvSpPr/>
      </xdr:nvSpPr>
      <xdr:spPr>
        <a:xfrm rot="2221193">
          <a:off x="4899660" y="11430000"/>
          <a:ext cx="822960" cy="746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xdr:colOff>
      <xdr:row>82</xdr:row>
      <xdr:rowOff>114300</xdr:rowOff>
    </xdr:from>
    <xdr:to>
      <xdr:col>11</xdr:col>
      <xdr:colOff>167640</xdr:colOff>
      <xdr:row>87</xdr:row>
      <xdr:rowOff>0</xdr:rowOff>
    </xdr:to>
    <xdr:sp macro="" textlink="">
      <xdr:nvSpPr>
        <xdr:cNvPr id="24" name="矢印: 右 23">
          <a:extLst>
            <a:ext uri="{FF2B5EF4-FFF2-40B4-BE49-F238E27FC236}">
              <a16:creationId xmlns:a16="http://schemas.microsoft.com/office/drawing/2014/main" id="{491574EE-A975-42CC-9151-B0107FEE6306}"/>
            </a:ext>
          </a:extLst>
        </xdr:cNvPr>
        <xdr:cNvSpPr/>
      </xdr:nvSpPr>
      <xdr:spPr>
        <a:xfrm>
          <a:off x="6156960" y="1424940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243840</xdr:colOff>
      <xdr:row>83</xdr:row>
      <xdr:rowOff>38100</xdr:rowOff>
    </xdr:from>
    <xdr:to>
      <xdr:col>17</xdr:col>
      <xdr:colOff>167640</xdr:colOff>
      <xdr:row>86</xdr:row>
      <xdr:rowOff>45720</xdr:rowOff>
    </xdr:to>
    <xdr:sp macro="" textlink="">
      <xdr:nvSpPr>
        <xdr:cNvPr id="25" name="正方形/長方形 24">
          <a:extLst>
            <a:ext uri="{FF2B5EF4-FFF2-40B4-BE49-F238E27FC236}">
              <a16:creationId xmlns:a16="http://schemas.microsoft.com/office/drawing/2014/main" id="{5CA13BAD-CD46-4DB4-8366-CBABD42B16DE}"/>
            </a:ext>
          </a:extLst>
        </xdr:cNvPr>
        <xdr:cNvSpPr/>
      </xdr:nvSpPr>
      <xdr:spPr>
        <a:xfrm>
          <a:off x="6949440" y="14333220"/>
          <a:ext cx="3581400" cy="48768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発行、保存したファイルはオンラインフォームにアップロードします。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93</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8A5-B06E-43BA-AB2C-7E0181C8B3A4}">
  <sheetPr>
    <tabColor rgb="FFFFC000"/>
  </sheetPr>
  <dimension ref="A1:O70"/>
  <sheetViews>
    <sheetView topLeftCell="A70" zoomScaleNormal="100" workbookViewId="0">
      <selection activeCell="N94" sqref="N94"/>
    </sheetView>
  </sheetViews>
  <sheetFormatPr defaultRowHeight="12.6" x14ac:dyDescent="0.2"/>
  <cols>
    <col min="1" max="16384" width="8.88671875" style="177"/>
  </cols>
  <sheetData>
    <row r="1" spans="1:15" ht="51" customHeight="1" x14ac:dyDescent="0.2">
      <c r="A1" s="233" t="s">
        <v>216</v>
      </c>
      <c r="B1" s="233"/>
      <c r="C1" s="233"/>
      <c r="D1" s="233"/>
      <c r="E1" s="233"/>
      <c r="F1" s="233"/>
      <c r="G1" s="233"/>
      <c r="H1" s="233"/>
      <c r="I1" s="233"/>
      <c r="J1" s="233"/>
      <c r="K1" s="233"/>
      <c r="L1" s="233"/>
      <c r="M1" s="233"/>
      <c r="N1" s="233"/>
      <c r="O1" s="233"/>
    </row>
    <row r="2" spans="1:15" ht="26.4" customHeight="1" x14ac:dyDescent="0.2">
      <c r="A2" s="232" t="s">
        <v>217</v>
      </c>
      <c r="B2" s="232"/>
      <c r="C2" s="232"/>
      <c r="D2" s="232"/>
      <c r="E2" s="232"/>
      <c r="F2" s="232"/>
      <c r="G2" s="232"/>
      <c r="H2" s="232"/>
      <c r="I2" s="232"/>
      <c r="J2" s="232"/>
      <c r="K2" s="232"/>
      <c r="L2" s="232"/>
      <c r="M2" s="232"/>
      <c r="N2" s="232"/>
      <c r="O2" s="232"/>
    </row>
    <row r="16" spans="1:15" ht="25.2" customHeight="1" x14ac:dyDescent="0.2">
      <c r="A16" s="177" t="s">
        <v>218</v>
      </c>
    </row>
    <row r="41" spans="1:10" ht="19.2" customHeight="1" x14ac:dyDescent="0.2">
      <c r="A41" s="177" t="s">
        <v>219</v>
      </c>
      <c r="J41" s="177" t="s">
        <v>220</v>
      </c>
    </row>
    <row r="70" spans="1:1" ht="21" customHeight="1" x14ac:dyDescent="0.2">
      <c r="A70" s="177" t="s">
        <v>221</v>
      </c>
    </row>
  </sheetData>
  <sheetProtection password="CC3D" sheet="1" objects="1" scenarios="1"/>
  <mergeCells count="2">
    <mergeCell ref="A2:O2"/>
    <mergeCell ref="A1:O1"/>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96"/>
  <sheetViews>
    <sheetView tabSelected="1" view="pageBreakPreview" zoomScale="70" zoomScaleNormal="55" zoomScaleSheetLayoutView="70" workbookViewId="0">
      <selection activeCell="D8" sqref="D8"/>
    </sheetView>
  </sheetViews>
  <sheetFormatPr defaultRowHeight="13.8" x14ac:dyDescent="0.2"/>
  <cols>
    <col min="1" max="1" width="6.5546875" style="95" customWidth="1"/>
    <col min="2" max="2" width="51.88671875" style="165" customWidth="1"/>
    <col min="3" max="3" width="53.5546875" style="165" customWidth="1"/>
    <col min="4" max="4" width="53.5546875" style="119" customWidth="1"/>
    <col min="5" max="5" width="24.5546875" style="95" customWidth="1"/>
    <col min="6" max="6" width="24.5546875" style="115" customWidth="1"/>
    <col min="7" max="8" width="14.109375" style="95" customWidth="1"/>
    <col min="9" max="9" width="8.88671875" style="95" customWidth="1"/>
    <col min="10" max="10" width="8.5546875" style="95" customWidth="1"/>
    <col min="11" max="11" width="0.5546875" style="95" hidden="1" customWidth="1"/>
    <col min="12" max="12" width="140.6640625" style="95" customWidth="1"/>
    <col min="13" max="16" width="8.88671875" style="95"/>
    <col min="17" max="17" width="19.21875" style="95" hidden="1" customWidth="1"/>
    <col min="18" max="16384" width="8.88671875" style="95"/>
  </cols>
  <sheetData>
    <row r="1" spans="1:17" s="124" customFormat="1" ht="53.4" customHeight="1" x14ac:dyDescent="0.2">
      <c r="A1" s="283" t="s">
        <v>208</v>
      </c>
      <c r="B1" s="283"/>
      <c r="C1" s="283"/>
      <c r="D1" s="283"/>
      <c r="E1" s="283"/>
      <c r="F1" s="283"/>
      <c r="G1" s="283"/>
      <c r="H1" s="283"/>
      <c r="I1" s="128"/>
      <c r="J1" s="128"/>
      <c r="K1" s="128"/>
      <c r="L1" s="128"/>
      <c r="M1" s="122"/>
      <c r="N1" s="122"/>
      <c r="O1" s="123"/>
      <c r="P1" s="123"/>
      <c r="Q1" s="123"/>
    </row>
    <row r="2" spans="1:17" ht="27" customHeight="1" x14ac:dyDescent="0.2">
      <c r="A2" s="296" t="s">
        <v>209</v>
      </c>
      <c r="B2" s="296"/>
      <c r="C2" s="296"/>
      <c r="D2" s="296"/>
      <c r="E2" s="296"/>
      <c r="F2" s="296"/>
      <c r="G2" s="296"/>
      <c r="H2" s="296"/>
      <c r="I2" s="296"/>
      <c r="J2" s="296"/>
      <c r="K2" s="296"/>
      <c r="L2" s="296"/>
    </row>
    <row r="3" spans="1:17" ht="27" customHeight="1" thickBot="1" x14ac:dyDescent="0.25">
      <c r="A3" s="296"/>
      <c r="B3" s="296"/>
      <c r="C3" s="296"/>
      <c r="D3" s="296"/>
      <c r="E3" s="296"/>
      <c r="F3" s="296"/>
      <c r="G3" s="296"/>
      <c r="H3" s="296"/>
      <c r="I3" s="296"/>
      <c r="J3" s="296"/>
      <c r="K3" s="296"/>
      <c r="L3" s="296"/>
    </row>
    <row r="4" spans="1:17" ht="36.6" customHeight="1" thickBot="1" x14ac:dyDescent="0.25">
      <c r="A4" s="257" t="s">
        <v>197</v>
      </c>
      <c r="B4" s="258"/>
      <c r="C4" s="258"/>
      <c r="D4" s="258"/>
      <c r="E4" s="258"/>
      <c r="F4" s="258"/>
      <c r="G4" s="258"/>
      <c r="H4" s="259"/>
      <c r="K4" s="96"/>
      <c r="L4" s="167" t="s">
        <v>19</v>
      </c>
    </row>
    <row r="5" spans="1:17" ht="30" customHeight="1" thickBot="1" x14ac:dyDescent="0.25">
      <c r="A5" s="97" t="s">
        <v>10</v>
      </c>
      <c r="B5" s="129" t="s">
        <v>11</v>
      </c>
      <c r="C5" s="130" t="s">
        <v>112</v>
      </c>
      <c r="D5" s="98" t="s">
        <v>14</v>
      </c>
      <c r="E5" s="260" t="s">
        <v>113</v>
      </c>
      <c r="F5" s="260"/>
      <c r="G5" s="260"/>
      <c r="H5" s="261"/>
      <c r="L5" s="166" t="s">
        <v>20</v>
      </c>
    </row>
    <row r="6" spans="1:17" ht="30" customHeight="1" thickTop="1" x14ac:dyDescent="0.2">
      <c r="A6" s="99">
        <v>1</v>
      </c>
      <c r="B6" s="131" t="s">
        <v>110</v>
      </c>
      <c r="C6" s="132" t="s">
        <v>114</v>
      </c>
      <c r="D6" s="183"/>
      <c r="E6" s="262" t="s">
        <v>28</v>
      </c>
      <c r="F6" s="262"/>
      <c r="G6" s="262"/>
      <c r="H6" s="263"/>
      <c r="K6" s="100">
        <f>IF(D6="",1,"")</f>
        <v>1</v>
      </c>
      <c r="L6" s="143" t="s">
        <v>18</v>
      </c>
    </row>
    <row r="7" spans="1:17" ht="30" customHeight="1" x14ac:dyDescent="0.2">
      <c r="A7" s="101">
        <v>2</v>
      </c>
      <c r="B7" s="102" t="s">
        <v>238</v>
      </c>
      <c r="C7" s="134" t="s">
        <v>239</v>
      </c>
      <c r="D7" s="184"/>
      <c r="E7" s="248" t="s">
        <v>241</v>
      </c>
      <c r="F7" s="248"/>
      <c r="G7" s="248"/>
      <c r="H7" s="249"/>
      <c r="K7" s="100">
        <f t="shared" ref="K7:K19" si="0">IF(D7="",1,"")</f>
        <v>1</v>
      </c>
      <c r="L7" s="133" t="s">
        <v>18</v>
      </c>
    </row>
    <row r="8" spans="1:17" ht="28.2" customHeight="1" x14ac:dyDescent="0.2">
      <c r="A8" s="99">
        <v>3</v>
      </c>
      <c r="B8" s="102" t="s">
        <v>237</v>
      </c>
      <c r="C8" s="134" t="s">
        <v>240</v>
      </c>
      <c r="D8" s="185"/>
      <c r="E8" s="246" t="s">
        <v>12</v>
      </c>
      <c r="F8" s="246"/>
      <c r="G8" s="246"/>
      <c r="H8" s="247"/>
      <c r="K8" s="100">
        <f t="shared" si="0"/>
        <v>1</v>
      </c>
      <c r="L8" s="133" t="s">
        <v>18</v>
      </c>
    </row>
    <row r="9" spans="1:17" ht="28.2" customHeight="1" x14ac:dyDescent="0.2">
      <c r="A9" s="101">
        <v>4</v>
      </c>
      <c r="B9" s="102" t="s">
        <v>106</v>
      </c>
      <c r="C9" s="134" t="s">
        <v>115</v>
      </c>
      <c r="D9" s="185"/>
      <c r="E9" s="248" t="s">
        <v>232</v>
      </c>
      <c r="F9" s="248"/>
      <c r="G9" s="248"/>
      <c r="H9" s="249"/>
      <c r="K9" s="100">
        <f t="shared" si="0"/>
        <v>1</v>
      </c>
      <c r="L9" s="133" t="s">
        <v>18</v>
      </c>
    </row>
    <row r="10" spans="1:17" ht="28.2" customHeight="1" x14ac:dyDescent="0.2">
      <c r="A10" s="99">
        <v>5</v>
      </c>
      <c r="B10" s="102" t="s">
        <v>111</v>
      </c>
      <c r="C10" s="134" t="s">
        <v>117</v>
      </c>
      <c r="D10" s="185"/>
      <c r="E10" s="264" t="s">
        <v>44</v>
      </c>
      <c r="F10" s="264"/>
      <c r="G10" s="264"/>
      <c r="H10" s="265"/>
      <c r="K10" s="100">
        <f t="shared" si="0"/>
        <v>1</v>
      </c>
      <c r="L10" s="133" t="s">
        <v>18</v>
      </c>
    </row>
    <row r="11" spans="1:17" ht="34.799999999999997" customHeight="1" x14ac:dyDescent="0.2">
      <c r="A11" s="101">
        <v>6</v>
      </c>
      <c r="B11" s="102" t="s">
        <v>107</v>
      </c>
      <c r="C11" s="134" t="s">
        <v>118</v>
      </c>
      <c r="D11" s="185"/>
      <c r="E11" s="248" t="s">
        <v>231</v>
      </c>
      <c r="F11" s="248"/>
      <c r="G11" s="248"/>
      <c r="H11" s="249"/>
      <c r="K11" s="100">
        <f t="shared" si="0"/>
        <v>1</v>
      </c>
      <c r="L11" s="133" t="s">
        <v>18</v>
      </c>
    </row>
    <row r="12" spans="1:17" ht="34.200000000000003" customHeight="1" x14ac:dyDescent="0.2">
      <c r="A12" s="99">
        <v>7</v>
      </c>
      <c r="B12" s="229" t="s">
        <v>249</v>
      </c>
      <c r="C12" s="230" t="s">
        <v>250</v>
      </c>
      <c r="D12" s="227"/>
      <c r="E12" s="266" t="s">
        <v>251</v>
      </c>
      <c r="F12" s="266"/>
      <c r="G12" s="266"/>
      <c r="H12" s="267"/>
      <c r="K12" s="100">
        <f t="shared" si="0"/>
        <v>1</v>
      </c>
      <c r="L12" s="228" t="s">
        <v>18</v>
      </c>
    </row>
    <row r="13" spans="1:17" ht="28.2" customHeight="1" x14ac:dyDescent="0.2">
      <c r="A13" s="101">
        <v>8</v>
      </c>
      <c r="B13" s="103" t="s">
        <v>143</v>
      </c>
      <c r="C13" s="135" t="s">
        <v>245</v>
      </c>
      <c r="D13" s="186"/>
      <c r="E13" s="237" t="s">
        <v>161</v>
      </c>
      <c r="F13" s="238"/>
      <c r="G13" s="238"/>
      <c r="H13" s="239"/>
      <c r="K13" s="100">
        <f t="shared" si="0"/>
        <v>1</v>
      </c>
      <c r="L13" s="133" t="s">
        <v>18</v>
      </c>
    </row>
    <row r="14" spans="1:17" ht="28.2" customHeight="1" x14ac:dyDescent="0.2">
      <c r="A14" s="99">
        <v>9</v>
      </c>
      <c r="B14" s="103" t="s">
        <v>144</v>
      </c>
      <c r="C14" s="135" t="s">
        <v>145</v>
      </c>
      <c r="D14" s="187"/>
      <c r="E14" s="237" t="s">
        <v>146</v>
      </c>
      <c r="F14" s="238"/>
      <c r="G14" s="238"/>
      <c r="H14" s="239"/>
      <c r="K14" s="100">
        <f t="shared" si="0"/>
        <v>1</v>
      </c>
      <c r="L14" s="133" t="s">
        <v>18</v>
      </c>
    </row>
    <row r="15" spans="1:17" ht="28.2" customHeight="1" x14ac:dyDescent="0.2">
      <c r="A15" s="101">
        <v>10</v>
      </c>
      <c r="B15" s="102" t="s">
        <v>203</v>
      </c>
      <c r="C15" s="134" t="s">
        <v>204</v>
      </c>
      <c r="D15" s="184"/>
      <c r="E15" s="248" t="s">
        <v>248</v>
      </c>
      <c r="F15" s="248"/>
      <c r="G15" s="248"/>
      <c r="H15" s="249"/>
      <c r="K15" s="100">
        <f t="shared" si="0"/>
        <v>1</v>
      </c>
      <c r="L15" s="133" t="s">
        <v>18</v>
      </c>
    </row>
    <row r="16" spans="1:17" ht="28.2" customHeight="1" x14ac:dyDescent="0.2">
      <c r="A16" s="99">
        <v>11</v>
      </c>
      <c r="B16" s="102" t="s">
        <v>108</v>
      </c>
      <c r="C16" s="134" t="s">
        <v>54</v>
      </c>
      <c r="D16" s="184"/>
      <c r="E16" s="246" t="s">
        <v>13</v>
      </c>
      <c r="F16" s="246"/>
      <c r="G16" s="246"/>
      <c r="H16" s="247"/>
      <c r="K16" s="100">
        <f t="shared" si="0"/>
        <v>1</v>
      </c>
      <c r="L16" s="133" t="s">
        <v>18</v>
      </c>
    </row>
    <row r="17" spans="1:17" ht="34.799999999999997" customHeight="1" x14ac:dyDescent="0.2">
      <c r="A17" s="101">
        <v>12</v>
      </c>
      <c r="B17" s="102" t="s">
        <v>109</v>
      </c>
      <c r="C17" s="134" t="s">
        <v>56</v>
      </c>
      <c r="D17" s="184"/>
      <c r="E17" s="248" t="s">
        <v>17</v>
      </c>
      <c r="F17" s="248"/>
      <c r="G17" s="248"/>
      <c r="H17" s="249"/>
      <c r="K17" s="100">
        <f t="shared" si="0"/>
        <v>1</v>
      </c>
      <c r="L17" s="133" t="s">
        <v>18</v>
      </c>
    </row>
    <row r="18" spans="1:17" ht="28.2" customHeight="1" x14ac:dyDescent="0.2">
      <c r="A18" s="99">
        <v>13</v>
      </c>
      <c r="B18" s="136" t="s">
        <v>176</v>
      </c>
      <c r="C18" s="137" t="s">
        <v>160</v>
      </c>
      <c r="D18" s="188"/>
      <c r="E18" s="248" t="s">
        <v>243</v>
      </c>
      <c r="F18" s="248"/>
      <c r="G18" s="248"/>
      <c r="H18" s="249"/>
      <c r="K18" s="100">
        <f t="shared" si="0"/>
        <v>1</v>
      </c>
      <c r="L18" s="133" t="s">
        <v>18</v>
      </c>
    </row>
    <row r="19" spans="1:17" ht="28.2" customHeight="1" thickBot="1" x14ac:dyDescent="0.25">
      <c r="A19" s="101">
        <v>14</v>
      </c>
      <c r="B19" s="139" t="s">
        <v>158</v>
      </c>
      <c r="C19" s="140" t="s">
        <v>159</v>
      </c>
      <c r="D19" s="208"/>
      <c r="E19" s="290" t="s">
        <v>175</v>
      </c>
      <c r="F19" s="291"/>
      <c r="G19" s="291"/>
      <c r="H19" s="292"/>
      <c r="K19" s="100">
        <f t="shared" si="0"/>
        <v>1</v>
      </c>
      <c r="L19" s="138" t="s">
        <v>18</v>
      </c>
    </row>
    <row r="20" spans="1:17" ht="28.2" customHeight="1" thickBot="1" x14ac:dyDescent="0.2">
      <c r="A20" s="104"/>
      <c r="B20" s="141"/>
      <c r="C20" s="142"/>
      <c r="D20" s="105"/>
      <c r="E20" s="106"/>
      <c r="F20" s="106"/>
      <c r="G20" s="106"/>
      <c r="H20" s="205"/>
    </row>
    <row r="21" spans="1:17" ht="39.6" customHeight="1" x14ac:dyDescent="0.2">
      <c r="A21" s="257" t="s">
        <v>198</v>
      </c>
      <c r="B21" s="258"/>
      <c r="C21" s="258"/>
      <c r="D21" s="258"/>
      <c r="E21" s="258"/>
      <c r="F21" s="258"/>
      <c r="G21" s="258"/>
      <c r="H21" s="259"/>
      <c r="L21" s="168" t="s">
        <v>148</v>
      </c>
    </row>
    <row r="22" spans="1:17" ht="28.2" customHeight="1" x14ac:dyDescent="0.2">
      <c r="A22" s="189"/>
      <c r="B22" s="240" t="s">
        <v>62</v>
      </c>
      <c r="C22" s="241"/>
      <c r="D22" s="241"/>
      <c r="E22" s="241"/>
      <c r="F22" s="241"/>
      <c r="G22" s="241"/>
      <c r="H22" s="242"/>
      <c r="K22" s="100">
        <f>IF(A22="",1,"")</f>
        <v>1</v>
      </c>
      <c r="L22" s="143" t="s">
        <v>18</v>
      </c>
    </row>
    <row r="23" spans="1:17" ht="28.2" customHeight="1" x14ac:dyDescent="0.2">
      <c r="A23" s="189"/>
      <c r="B23" s="240" t="s">
        <v>63</v>
      </c>
      <c r="C23" s="241"/>
      <c r="D23" s="241"/>
      <c r="E23" s="241"/>
      <c r="F23" s="241"/>
      <c r="G23" s="241"/>
      <c r="H23" s="242"/>
      <c r="K23" s="100">
        <f t="shared" ref="K23:K33" si="1">IF(A23="",1,"")</f>
        <v>1</v>
      </c>
      <c r="L23" s="143" t="s">
        <v>18</v>
      </c>
    </row>
    <row r="24" spans="1:17" ht="28.2" customHeight="1" x14ac:dyDescent="0.2">
      <c r="A24" s="189"/>
      <c r="B24" s="240" t="s">
        <v>242</v>
      </c>
      <c r="C24" s="241"/>
      <c r="D24" s="241"/>
      <c r="E24" s="241"/>
      <c r="F24" s="241"/>
      <c r="G24" s="241"/>
      <c r="H24" s="242"/>
      <c r="K24" s="100">
        <f t="shared" si="1"/>
        <v>1</v>
      </c>
      <c r="L24" s="143" t="s">
        <v>18</v>
      </c>
    </row>
    <row r="25" spans="1:17" ht="30.6" customHeight="1" x14ac:dyDescent="0.2">
      <c r="A25" s="189"/>
      <c r="B25" s="253" t="s">
        <v>244</v>
      </c>
      <c r="C25" s="254"/>
      <c r="D25" s="241"/>
      <c r="E25" s="241"/>
      <c r="F25" s="241"/>
      <c r="G25" s="241"/>
      <c r="H25" s="242"/>
      <c r="K25" s="100">
        <f t="shared" si="1"/>
        <v>1</v>
      </c>
      <c r="L25" s="143" t="s">
        <v>18</v>
      </c>
    </row>
    <row r="26" spans="1:17" ht="28.2" customHeight="1" x14ac:dyDescent="0.2">
      <c r="A26" s="189"/>
      <c r="B26" s="240" t="s">
        <v>72</v>
      </c>
      <c r="C26" s="241"/>
      <c r="D26" s="241"/>
      <c r="E26" s="241"/>
      <c r="F26" s="241"/>
      <c r="G26" s="241"/>
      <c r="H26" s="242"/>
      <c r="K26" s="100">
        <f t="shared" si="1"/>
        <v>1</v>
      </c>
      <c r="L26" s="143" t="s">
        <v>18</v>
      </c>
    </row>
    <row r="27" spans="1:17" ht="28.2" customHeight="1" x14ac:dyDescent="0.2">
      <c r="A27" s="189"/>
      <c r="B27" s="240" t="s">
        <v>73</v>
      </c>
      <c r="C27" s="241"/>
      <c r="D27" s="241"/>
      <c r="E27" s="241"/>
      <c r="F27" s="241"/>
      <c r="G27" s="241"/>
      <c r="H27" s="242"/>
      <c r="K27" s="100">
        <f t="shared" si="1"/>
        <v>1</v>
      </c>
      <c r="L27" s="143" t="s">
        <v>18</v>
      </c>
    </row>
    <row r="28" spans="1:17" ht="28.2" customHeight="1" x14ac:dyDescent="0.2">
      <c r="A28" s="189"/>
      <c r="B28" s="240" t="s">
        <v>68</v>
      </c>
      <c r="C28" s="241"/>
      <c r="D28" s="241"/>
      <c r="E28" s="241"/>
      <c r="F28" s="241"/>
      <c r="G28" s="241"/>
      <c r="H28" s="242"/>
      <c r="K28" s="100">
        <f t="shared" si="1"/>
        <v>1</v>
      </c>
      <c r="L28" s="143" t="s">
        <v>18</v>
      </c>
    </row>
    <row r="29" spans="1:17" ht="28.2" customHeight="1" x14ac:dyDescent="0.2">
      <c r="A29" s="189"/>
      <c r="B29" s="240" t="s">
        <v>69</v>
      </c>
      <c r="C29" s="241"/>
      <c r="D29" s="241"/>
      <c r="E29" s="241"/>
      <c r="F29" s="241"/>
      <c r="G29" s="241"/>
      <c r="H29" s="242"/>
      <c r="K29" s="100">
        <f t="shared" si="1"/>
        <v>1</v>
      </c>
      <c r="L29" s="143" t="s">
        <v>18</v>
      </c>
    </row>
    <row r="30" spans="1:17" ht="28.2" customHeight="1" x14ac:dyDescent="0.2">
      <c r="A30" s="189"/>
      <c r="B30" s="240" t="s">
        <v>74</v>
      </c>
      <c r="C30" s="241"/>
      <c r="D30" s="241"/>
      <c r="E30" s="241"/>
      <c r="F30" s="241"/>
      <c r="G30" s="241"/>
      <c r="H30" s="242"/>
      <c r="K30" s="100">
        <f t="shared" si="1"/>
        <v>1</v>
      </c>
      <c r="L30" s="143" t="s">
        <v>18</v>
      </c>
    </row>
    <row r="31" spans="1:17" ht="28.2" customHeight="1" thickBot="1" x14ac:dyDescent="0.25">
      <c r="A31" s="207"/>
      <c r="B31" s="243" t="s">
        <v>71</v>
      </c>
      <c r="C31" s="244"/>
      <c r="D31" s="244"/>
      <c r="E31" s="244"/>
      <c r="F31" s="244"/>
      <c r="G31" s="244"/>
      <c r="H31" s="245"/>
      <c r="K31" s="100">
        <f t="shared" si="1"/>
        <v>1</v>
      </c>
      <c r="L31" s="143" t="s">
        <v>18</v>
      </c>
    </row>
    <row r="32" spans="1:17" ht="28.2" customHeight="1" thickBot="1" x14ac:dyDescent="0.2">
      <c r="A32" s="107"/>
      <c r="B32" s="108"/>
      <c r="C32" s="108"/>
      <c r="D32" s="108"/>
      <c r="E32" s="108"/>
      <c r="F32" s="108"/>
      <c r="G32" s="108"/>
      <c r="H32" s="108"/>
      <c r="K32" s="96"/>
      <c r="L32" s="143"/>
      <c r="Q32" s="95" t="s">
        <v>122</v>
      </c>
    </row>
    <row r="33" spans="1:17" ht="46.2" customHeight="1" x14ac:dyDescent="0.2">
      <c r="A33" s="287" t="s">
        <v>199</v>
      </c>
      <c r="B33" s="288"/>
      <c r="C33" s="288"/>
      <c r="D33" s="289"/>
      <c r="E33" s="145"/>
      <c r="F33" s="145"/>
      <c r="G33" s="145"/>
      <c r="H33" s="145"/>
      <c r="K33" s="96" t="str">
        <f t="shared" si="1"/>
        <v/>
      </c>
      <c r="L33" s="255" t="s">
        <v>149</v>
      </c>
      <c r="Q33" s="95" t="s">
        <v>123</v>
      </c>
    </row>
    <row r="34" spans="1:17" ht="28.2" customHeight="1" x14ac:dyDescent="0.2">
      <c r="A34" s="125" t="s">
        <v>100</v>
      </c>
      <c r="B34" s="125" t="s">
        <v>11</v>
      </c>
      <c r="C34" s="146" t="s">
        <v>112</v>
      </c>
      <c r="D34" s="176" t="s">
        <v>223</v>
      </c>
      <c r="E34" s="110"/>
      <c r="F34" s="110"/>
      <c r="G34" s="110"/>
      <c r="H34" s="110"/>
      <c r="K34" s="96"/>
      <c r="L34" s="256"/>
      <c r="Q34" s="95" t="s">
        <v>124</v>
      </c>
    </row>
    <row r="35" spans="1:17" ht="28.2" customHeight="1" x14ac:dyDescent="0.2">
      <c r="A35" s="125">
        <v>1</v>
      </c>
      <c r="B35" s="126" t="s">
        <v>101</v>
      </c>
      <c r="C35" s="126" t="s">
        <v>152</v>
      </c>
      <c r="D35" s="126"/>
      <c r="E35" s="110"/>
      <c r="F35" s="110"/>
      <c r="G35" s="110"/>
      <c r="H35" s="110"/>
      <c r="K35" s="100">
        <f>IF(D35="",1,"")</f>
        <v>1</v>
      </c>
      <c r="L35" s="133" t="s">
        <v>18</v>
      </c>
      <c r="Q35" s="95" t="s">
        <v>125</v>
      </c>
    </row>
    <row r="36" spans="1:17" ht="28.2" customHeight="1" x14ac:dyDescent="0.2">
      <c r="A36" s="125">
        <v>2</v>
      </c>
      <c r="B36" s="126" t="s">
        <v>102</v>
      </c>
      <c r="C36" s="147" t="s">
        <v>222</v>
      </c>
      <c r="D36" s="126"/>
      <c r="E36" s="110"/>
      <c r="F36" s="110"/>
      <c r="G36" s="110"/>
      <c r="H36" s="110"/>
      <c r="K36" s="100">
        <f t="shared" ref="K36:K50" si="2">IF(D36="",1,"")</f>
        <v>1</v>
      </c>
      <c r="L36" s="133" t="s">
        <v>18</v>
      </c>
      <c r="Q36" s="95" t="s">
        <v>126</v>
      </c>
    </row>
    <row r="37" spans="1:17" ht="28.2" customHeight="1" x14ac:dyDescent="0.2">
      <c r="A37" s="125">
        <v>3</v>
      </c>
      <c r="B37" s="126" t="s">
        <v>103</v>
      </c>
      <c r="C37" s="147" t="s">
        <v>121</v>
      </c>
      <c r="D37" s="126"/>
      <c r="E37" s="110"/>
      <c r="F37" s="110"/>
      <c r="G37" s="110"/>
      <c r="H37" s="110"/>
      <c r="K37" s="100">
        <f t="shared" si="2"/>
        <v>1</v>
      </c>
      <c r="L37" s="133" t="s">
        <v>18</v>
      </c>
      <c r="Q37" s="95" t="s">
        <v>127</v>
      </c>
    </row>
    <row r="38" spans="1:17" ht="28.2" customHeight="1" x14ac:dyDescent="0.2">
      <c r="A38" s="125">
        <v>4</v>
      </c>
      <c r="B38" s="126" t="s">
        <v>119</v>
      </c>
      <c r="C38" s="147" t="s">
        <v>116</v>
      </c>
      <c r="D38" s="126"/>
      <c r="E38" s="110"/>
      <c r="F38" s="111"/>
      <c r="G38" s="110"/>
      <c r="H38" s="110"/>
      <c r="K38" s="100">
        <f t="shared" si="2"/>
        <v>1</v>
      </c>
      <c r="L38" s="133" t="s">
        <v>18</v>
      </c>
      <c r="Q38" s="95" t="s">
        <v>128</v>
      </c>
    </row>
    <row r="39" spans="1:17" ht="28.2" customHeight="1" x14ac:dyDescent="0.2">
      <c r="A39" s="295">
        <v>5</v>
      </c>
      <c r="B39" s="126" t="s">
        <v>188</v>
      </c>
      <c r="C39" s="148" t="s">
        <v>206</v>
      </c>
      <c r="D39" s="190"/>
      <c r="E39" s="112"/>
      <c r="F39" s="112"/>
      <c r="G39" s="112"/>
      <c r="H39" s="112"/>
      <c r="K39" s="100">
        <f t="shared" si="2"/>
        <v>1</v>
      </c>
      <c r="L39" s="133" t="s">
        <v>18</v>
      </c>
      <c r="Q39" s="95" t="s">
        <v>129</v>
      </c>
    </row>
    <row r="40" spans="1:17" ht="28.2" customHeight="1" x14ac:dyDescent="0.2">
      <c r="A40" s="295"/>
      <c r="B40" s="126" t="s">
        <v>225</v>
      </c>
      <c r="C40" s="148" t="s">
        <v>207</v>
      </c>
      <c r="D40" s="190"/>
      <c r="E40" s="112"/>
      <c r="F40" s="112"/>
      <c r="G40" s="112"/>
      <c r="H40" s="112"/>
      <c r="K40" s="100">
        <f t="shared" si="2"/>
        <v>1</v>
      </c>
      <c r="L40" s="133" t="s">
        <v>18</v>
      </c>
      <c r="Q40" s="95" t="s">
        <v>130</v>
      </c>
    </row>
    <row r="41" spans="1:17" ht="28.2" customHeight="1" x14ac:dyDescent="0.2">
      <c r="A41" s="295">
        <v>6</v>
      </c>
      <c r="B41" s="126" t="s">
        <v>189</v>
      </c>
      <c r="C41" s="148" t="s">
        <v>206</v>
      </c>
      <c r="D41" s="190"/>
      <c r="E41" s="112"/>
      <c r="F41" s="112"/>
      <c r="G41" s="112"/>
      <c r="H41" s="112"/>
      <c r="K41" s="100">
        <f t="shared" si="2"/>
        <v>1</v>
      </c>
      <c r="L41" s="133" t="s">
        <v>18</v>
      </c>
      <c r="Q41" s="95" t="s">
        <v>131</v>
      </c>
    </row>
    <row r="42" spans="1:17" ht="28.2" customHeight="1" x14ac:dyDescent="0.2">
      <c r="A42" s="295"/>
      <c r="B42" s="126" t="s">
        <v>190</v>
      </c>
      <c r="C42" s="148" t="s">
        <v>207</v>
      </c>
      <c r="D42" s="190"/>
      <c r="E42" s="112"/>
      <c r="F42" s="112"/>
      <c r="G42" s="112"/>
      <c r="H42" s="112"/>
      <c r="K42" s="100">
        <f t="shared" si="2"/>
        <v>1</v>
      </c>
      <c r="L42" s="133" t="s">
        <v>18</v>
      </c>
      <c r="Q42" s="95" t="s">
        <v>132</v>
      </c>
    </row>
    <row r="43" spans="1:17" ht="28.2" customHeight="1" x14ac:dyDescent="0.2">
      <c r="A43" s="295">
        <v>7</v>
      </c>
      <c r="B43" s="126" t="s">
        <v>191</v>
      </c>
      <c r="C43" s="148" t="s">
        <v>206</v>
      </c>
      <c r="D43" s="190"/>
      <c r="E43" s="112"/>
      <c r="F43" s="112"/>
      <c r="G43" s="112"/>
      <c r="H43" s="112"/>
      <c r="K43" s="100">
        <f t="shared" si="2"/>
        <v>1</v>
      </c>
      <c r="L43" s="133" t="s">
        <v>18</v>
      </c>
      <c r="Q43" s="95" t="s">
        <v>133</v>
      </c>
    </row>
    <row r="44" spans="1:17" ht="28.2" customHeight="1" x14ac:dyDescent="0.2">
      <c r="A44" s="295"/>
      <c r="B44" s="126" t="s">
        <v>192</v>
      </c>
      <c r="C44" s="148" t="s">
        <v>207</v>
      </c>
      <c r="D44" s="190"/>
      <c r="E44" s="112"/>
      <c r="F44" s="112"/>
      <c r="G44" s="112"/>
      <c r="H44" s="112"/>
      <c r="K44" s="100">
        <f t="shared" si="2"/>
        <v>1</v>
      </c>
      <c r="L44" s="133" t="s">
        <v>18</v>
      </c>
    </row>
    <row r="45" spans="1:17" ht="28.2" customHeight="1" x14ac:dyDescent="0.2">
      <c r="A45" s="125">
        <v>8</v>
      </c>
      <c r="B45" s="126" t="s">
        <v>120</v>
      </c>
      <c r="C45" s="149" t="s">
        <v>205</v>
      </c>
      <c r="D45" s="126"/>
      <c r="E45" s="110"/>
      <c r="F45" s="110"/>
      <c r="G45" s="110"/>
      <c r="H45" s="110"/>
      <c r="K45" s="100">
        <f>IF(OR(D45="いいえ",D45=""),1,"")</f>
        <v>1</v>
      </c>
      <c r="L45" s="133" t="s">
        <v>186</v>
      </c>
    </row>
    <row r="46" spans="1:17" ht="115.2" customHeight="1" x14ac:dyDescent="0.2">
      <c r="A46" s="125">
        <v>9</v>
      </c>
      <c r="B46" s="126" t="s">
        <v>104</v>
      </c>
      <c r="C46" s="200" t="s">
        <v>135</v>
      </c>
      <c r="D46" s="191"/>
      <c r="E46" s="113"/>
      <c r="F46" s="113"/>
      <c r="G46" s="113"/>
      <c r="H46" s="113"/>
      <c r="K46" s="100">
        <f t="shared" si="2"/>
        <v>1</v>
      </c>
      <c r="L46" s="133" t="s">
        <v>18</v>
      </c>
    </row>
    <row r="47" spans="1:17" ht="28.2" customHeight="1" x14ac:dyDescent="0.2">
      <c r="A47" s="125">
        <v>10</v>
      </c>
      <c r="B47" s="126" t="s">
        <v>105</v>
      </c>
      <c r="C47" s="147" t="s">
        <v>147</v>
      </c>
      <c r="D47" s="126"/>
      <c r="E47" s="110"/>
      <c r="F47" s="110"/>
      <c r="G47" s="110"/>
      <c r="H47" s="110"/>
      <c r="K47" s="100">
        <f t="shared" si="2"/>
        <v>1</v>
      </c>
      <c r="L47" s="133" t="s">
        <v>18</v>
      </c>
    </row>
    <row r="48" spans="1:17" ht="28.2" customHeight="1" x14ac:dyDescent="0.2">
      <c r="A48" s="125">
        <v>11</v>
      </c>
      <c r="B48" s="147" t="s">
        <v>193</v>
      </c>
      <c r="C48" s="147" t="s">
        <v>55</v>
      </c>
      <c r="D48" s="126"/>
      <c r="E48" s="110"/>
      <c r="F48" s="110"/>
      <c r="G48" s="110"/>
      <c r="H48" s="110"/>
      <c r="K48" s="100">
        <f t="shared" si="2"/>
        <v>1</v>
      </c>
      <c r="L48" s="133" t="s">
        <v>18</v>
      </c>
    </row>
    <row r="49" spans="1:12" ht="28.2" customHeight="1" x14ac:dyDescent="0.2">
      <c r="A49" s="125">
        <v>12</v>
      </c>
      <c r="B49" s="126" t="s">
        <v>194</v>
      </c>
      <c r="C49" s="148" t="s">
        <v>206</v>
      </c>
      <c r="D49" s="190"/>
      <c r="E49" s="112"/>
      <c r="F49" s="112"/>
      <c r="G49" s="112"/>
      <c r="H49" s="112"/>
      <c r="K49" s="100">
        <f t="shared" si="2"/>
        <v>1</v>
      </c>
      <c r="L49" s="133" t="s">
        <v>18</v>
      </c>
    </row>
    <row r="50" spans="1:12" ht="28.2" customHeight="1" thickBot="1" x14ac:dyDescent="0.25">
      <c r="A50" s="127">
        <v>13</v>
      </c>
      <c r="B50" s="150" t="s">
        <v>195</v>
      </c>
      <c r="C50" s="151" t="s">
        <v>207</v>
      </c>
      <c r="D50" s="192"/>
      <c r="E50" s="112"/>
      <c r="F50" s="112"/>
      <c r="G50" s="112"/>
      <c r="H50" s="112"/>
      <c r="K50" s="100">
        <f t="shared" si="2"/>
        <v>1</v>
      </c>
      <c r="L50" s="138" t="s">
        <v>18</v>
      </c>
    </row>
    <row r="51" spans="1:12" ht="28.2" customHeight="1" thickBot="1" x14ac:dyDescent="0.2">
      <c r="A51" s="107"/>
      <c r="B51" s="108"/>
      <c r="C51" s="108"/>
      <c r="D51" s="114"/>
      <c r="E51" s="114"/>
      <c r="F51" s="114"/>
      <c r="G51" s="114"/>
      <c r="H51" s="114"/>
    </row>
    <row r="52" spans="1:12" ht="38.4" customHeight="1" x14ac:dyDescent="0.2">
      <c r="A52" s="284" t="s">
        <v>196</v>
      </c>
      <c r="B52" s="285"/>
      <c r="C52" s="285"/>
      <c r="D52" s="286"/>
      <c r="E52" s="152"/>
      <c r="F52" s="152"/>
      <c r="G52" s="152"/>
      <c r="H52" s="152"/>
      <c r="L52" s="169" t="s">
        <v>150</v>
      </c>
    </row>
    <row r="53" spans="1:12" ht="28.2" customHeight="1" thickBot="1" x14ac:dyDescent="0.25">
      <c r="A53" s="180">
        <v>1</v>
      </c>
      <c r="B53" s="181" t="s">
        <v>134</v>
      </c>
      <c r="C53" s="182" t="s">
        <v>136</v>
      </c>
      <c r="D53" s="193"/>
      <c r="E53" s="153"/>
      <c r="F53" s="153"/>
      <c r="G53" s="154"/>
      <c r="H53" s="154"/>
      <c r="K53" s="100">
        <f>IF(D53="",1,"")</f>
        <v>1</v>
      </c>
      <c r="L53" s="144" t="s">
        <v>18</v>
      </c>
    </row>
    <row r="54" spans="1:12" ht="38.4" customHeight="1" x14ac:dyDescent="0.2">
      <c r="A54" s="284" t="s">
        <v>200</v>
      </c>
      <c r="B54" s="285"/>
      <c r="C54" s="285"/>
      <c r="D54" s="286"/>
      <c r="E54" s="152"/>
      <c r="F54" s="153"/>
      <c r="G54" s="154"/>
      <c r="H54" s="154"/>
    </row>
    <row r="55" spans="1:12" ht="36.6" customHeight="1" thickBot="1" x14ac:dyDescent="0.25">
      <c r="A55" s="293" t="s">
        <v>142</v>
      </c>
      <c r="B55" s="294"/>
      <c r="C55" s="155" t="s">
        <v>140</v>
      </c>
      <c r="D55" s="156" t="s">
        <v>155</v>
      </c>
      <c r="E55" s="153"/>
      <c r="F55" s="153"/>
      <c r="G55" s="154"/>
      <c r="H55" s="154"/>
      <c r="L55" s="170" t="s">
        <v>202</v>
      </c>
    </row>
    <row r="56" spans="1:12" ht="28.2" customHeight="1" thickTop="1" x14ac:dyDescent="0.2">
      <c r="A56" s="203">
        <v>1</v>
      </c>
      <c r="B56" s="178" t="s">
        <v>181</v>
      </c>
      <c r="C56" s="194"/>
      <c r="D56" s="195"/>
      <c r="E56" s="201" t="s">
        <v>229</v>
      </c>
      <c r="F56" s="201"/>
      <c r="G56" s="154"/>
      <c r="H56" s="154"/>
      <c r="K56" s="100">
        <f>IF(OR(C56="",D56=""),1,"")</f>
        <v>1</v>
      </c>
      <c r="L56" s="171" t="s">
        <v>18</v>
      </c>
    </row>
    <row r="57" spans="1:12" ht="28.2" customHeight="1" x14ac:dyDescent="0.2">
      <c r="A57" s="203">
        <v>2</v>
      </c>
      <c r="B57" s="179" t="s">
        <v>182</v>
      </c>
      <c r="C57" s="196"/>
      <c r="D57" s="197"/>
      <c r="E57" s="201" t="s">
        <v>229</v>
      </c>
      <c r="F57" s="201"/>
      <c r="G57" s="154"/>
      <c r="H57" s="157"/>
      <c r="K57" s="100">
        <f t="shared" ref="K57:K70" si="3">IF(OR(C57="",D57=""),1,"")</f>
        <v>1</v>
      </c>
      <c r="L57" s="133" t="s">
        <v>18</v>
      </c>
    </row>
    <row r="58" spans="1:12" ht="28.2" customHeight="1" x14ac:dyDescent="0.2">
      <c r="A58" s="203">
        <v>3</v>
      </c>
      <c r="B58" s="179" t="s">
        <v>183</v>
      </c>
      <c r="C58" s="196"/>
      <c r="D58" s="204"/>
      <c r="E58" s="201" t="s">
        <v>228</v>
      </c>
      <c r="F58" s="202"/>
      <c r="G58" s="154"/>
      <c r="H58" s="154"/>
      <c r="K58" s="100">
        <f t="shared" si="3"/>
        <v>1</v>
      </c>
      <c r="L58" s="133" t="s">
        <v>18</v>
      </c>
    </row>
    <row r="59" spans="1:12" ht="28.2" customHeight="1" x14ac:dyDescent="0.2">
      <c r="A59" s="203">
        <v>4</v>
      </c>
      <c r="B59" s="179" t="s">
        <v>137</v>
      </c>
      <c r="C59" s="196"/>
      <c r="D59" s="204"/>
      <c r="E59" s="201" t="s">
        <v>228</v>
      </c>
      <c r="F59" s="202"/>
      <c r="G59" s="154"/>
      <c r="H59" s="154"/>
      <c r="K59" s="100">
        <f t="shared" si="3"/>
        <v>1</v>
      </c>
      <c r="L59" s="133" t="s">
        <v>18</v>
      </c>
    </row>
    <row r="60" spans="1:12" ht="28.2" customHeight="1" x14ac:dyDescent="0.2">
      <c r="A60" s="203">
        <v>5</v>
      </c>
      <c r="B60" s="178" t="s">
        <v>184</v>
      </c>
      <c r="C60" s="194"/>
      <c r="D60" s="195"/>
      <c r="E60" s="201" t="s">
        <v>228</v>
      </c>
      <c r="F60" s="201"/>
      <c r="G60" s="154"/>
      <c r="H60" s="154"/>
      <c r="K60" s="100">
        <f t="shared" si="3"/>
        <v>1</v>
      </c>
      <c r="L60" s="133" t="s">
        <v>18</v>
      </c>
    </row>
    <row r="61" spans="1:12" ht="28.2" customHeight="1" x14ac:dyDescent="0.2">
      <c r="A61" s="203">
        <v>6</v>
      </c>
      <c r="B61" s="109"/>
      <c r="C61" s="194"/>
      <c r="D61" s="197"/>
      <c r="E61" s="201" t="s">
        <v>228</v>
      </c>
      <c r="F61" s="201"/>
      <c r="G61" s="154"/>
      <c r="H61" s="154"/>
      <c r="K61" s="100">
        <f t="shared" si="3"/>
        <v>1</v>
      </c>
      <c r="L61" s="133" t="s">
        <v>18</v>
      </c>
    </row>
    <row r="62" spans="1:12" ht="28.2" customHeight="1" x14ac:dyDescent="0.2">
      <c r="A62" s="203">
        <v>7</v>
      </c>
      <c r="B62" s="109"/>
      <c r="C62" s="194"/>
      <c r="D62" s="195"/>
      <c r="E62" s="201" t="s">
        <v>228</v>
      </c>
      <c r="F62" s="201"/>
      <c r="G62" s="154"/>
      <c r="H62" s="154"/>
      <c r="K62" s="100">
        <f t="shared" si="3"/>
        <v>1</v>
      </c>
      <c r="L62" s="133" t="s">
        <v>18</v>
      </c>
    </row>
    <row r="63" spans="1:12" ht="28.2" customHeight="1" x14ac:dyDescent="0.2">
      <c r="A63" s="203">
        <v>8</v>
      </c>
      <c r="B63" s="109"/>
      <c r="C63" s="194"/>
      <c r="D63" s="195"/>
      <c r="E63" s="201" t="s">
        <v>228</v>
      </c>
      <c r="F63" s="201"/>
      <c r="G63" s="154"/>
      <c r="H63" s="154"/>
      <c r="K63" s="100">
        <f t="shared" si="3"/>
        <v>1</v>
      </c>
      <c r="L63" s="133" t="s">
        <v>18</v>
      </c>
    </row>
    <row r="64" spans="1:12" ht="28.2" customHeight="1" x14ac:dyDescent="0.2">
      <c r="A64" s="203">
        <v>9</v>
      </c>
      <c r="B64" s="109"/>
      <c r="C64" s="194"/>
      <c r="D64" s="197"/>
      <c r="E64" s="201" t="s">
        <v>228</v>
      </c>
      <c r="F64" s="201"/>
      <c r="G64" s="154"/>
      <c r="H64" s="154"/>
      <c r="K64" s="100">
        <f t="shared" si="3"/>
        <v>1</v>
      </c>
      <c r="L64" s="133" t="s">
        <v>18</v>
      </c>
    </row>
    <row r="65" spans="1:17" ht="28.2" customHeight="1" x14ac:dyDescent="0.2">
      <c r="A65" s="203">
        <v>10</v>
      </c>
      <c r="B65" s="109"/>
      <c r="C65" s="194"/>
      <c r="D65" s="195"/>
      <c r="E65" s="201" t="s">
        <v>228</v>
      </c>
      <c r="F65" s="201"/>
      <c r="G65" s="154"/>
      <c r="H65" s="154"/>
      <c r="K65" s="100">
        <f t="shared" si="3"/>
        <v>1</v>
      </c>
      <c r="L65" s="133" t="s">
        <v>18</v>
      </c>
    </row>
    <row r="66" spans="1:17" ht="28.2" customHeight="1" x14ac:dyDescent="0.2">
      <c r="A66" s="203">
        <v>11</v>
      </c>
      <c r="B66" s="109"/>
      <c r="C66" s="194"/>
      <c r="D66" s="195"/>
      <c r="E66" s="201" t="s">
        <v>228</v>
      </c>
      <c r="F66" s="201"/>
      <c r="G66" s="154"/>
      <c r="H66" s="154"/>
      <c r="K66" s="100">
        <f t="shared" si="3"/>
        <v>1</v>
      </c>
      <c r="L66" s="133" t="s">
        <v>18</v>
      </c>
    </row>
    <row r="67" spans="1:17" ht="28.2" customHeight="1" x14ac:dyDescent="0.2">
      <c r="A67" s="203">
        <v>12</v>
      </c>
      <c r="B67" s="109"/>
      <c r="C67" s="194"/>
      <c r="D67" s="195"/>
      <c r="E67" s="201" t="s">
        <v>228</v>
      </c>
      <c r="F67" s="201"/>
      <c r="G67" s="154"/>
      <c r="H67" s="154"/>
      <c r="K67" s="100">
        <f t="shared" si="3"/>
        <v>1</v>
      </c>
      <c r="L67" s="133" t="s">
        <v>18</v>
      </c>
    </row>
    <row r="68" spans="1:17" ht="28.2" customHeight="1" x14ac:dyDescent="0.2">
      <c r="A68" s="203">
        <v>13</v>
      </c>
      <c r="B68" s="109"/>
      <c r="C68" s="194"/>
      <c r="D68" s="197"/>
      <c r="E68" s="201" t="s">
        <v>228</v>
      </c>
      <c r="F68" s="201"/>
      <c r="G68" s="154"/>
      <c r="H68" s="154"/>
      <c r="K68" s="100">
        <f t="shared" si="3"/>
        <v>1</v>
      </c>
      <c r="L68" s="133" t="s">
        <v>18</v>
      </c>
    </row>
    <row r="69" spans="1:17" ht="28.2" customHeight="1" x14ac:dyDescent="0.2">
      <c r="A69" s="203">
        <v>14</v>
      </c>
      <c r="B69" s="109"/>
      <c r="C69" s="194"/>
      <c r="D69" s="195"/>
      <c r="E69" s="201" t="s">
        <v>228</v>
      </c>
      <c r="F69" s="201"/>
      <c r="G69" s="154"/>
      <c r="H69" s="154"/>
      <c r="K69" s="100">
        <f t="shared" si="3"/>
        <v>1</v>
      </c>
      <c r="L69" s="133" t="s">
        <v>18</v>
      </c>
    </row>
    <row r="70" spans="1:17" ht="28.2" customHeight="1" thickBot="1" x14ac:dyDescent="0.25">
      <c r="A70" s="203">
        <v>15</v>
      </c>
      <c r="B70" s="158"/>
      <c r="C70" s="194"/>
      <c r="D70" s="195"/>
      <c r="E70" s="201" t="s">
        <v>228</v>
      </c>
      <c r="F70" s="202"/>
      <c r="G70" s="154"/>
      <c r="H70" s="154"/>
      <c r="K70" s="100">
        <f t="shared" si="3"/>
        <v>1</v>
      </c>
      <c r="L70" s="138" t="s">
        <v>18</v>
      </c>
    </row>
    <row r="71" spans="1:17" ht="28.2" customHeight="1" thickTop="1" thickBot="1" x14ac:dyDescent="0.25">
      <c r="A71" s="160" t="s">
        <v>138</v>
      </c>
      <c r="B71" s="161"/>
      <c r="C71" s="173">
        <f>SUM(C56:C70)</f>
        <v>0</v>
      </c>
      <c r="D71" s="174">
        <f>SUM(D56:D70)</f>
        <v>0</v>
      </c>
      <c r="E71" s="159" t="s">
        <v>141</v>
      </c>
      <c r="F71" s="172" t="s">
        <v>139</v>
      </c>
      <c r="G71" s="154"/>
      <c r="H71" s="154"/>
    </row>
    <row r="72" spans="1:17" ht="28.2" customHeight="1" thickBot="1" x14ac:dyDescent="0.25">
      <c r="A72" s="154"/>
      <c r="B72" s="154"/>
      <c r="C72" s="154"/>
      <c r="D72" s="154"/>
      <c r="E72" s="174">
        <f>SUM(D56:D70)</f>
        <v>0</v>
      </c>
      <c r="F72" s="175">
        <f>IF(ROUNDDOWN(E72*1/2,-3)&lt;=500000,ROUNDDOWN(E72*1/2,-3),500000)</f>
        <v>0</v>
      </c>
      <c r="G72" s="154"/>
      <c r="H72" s="154"/>
      <c r="Q72" s="96"/>
    </row>
    <row r="73" spans="1:17" ht="40.799999999999997" customHeight="1" x14ac:dyDescent="0.2">
      <c r="A73" s="250" t="s">
        <v>201</v>
      </c>
      <c r="B73" s="251"/>
      <c r="C73" s="251"/>
      <c r="D73" s="251"/>
      <c r="E73" s="251"/>
      <c r="F73" s="251"/>
      <c r="G73" s="251"/>
      <c r="H73" s="252"/>
      <c r="L73" s="169" t="s">
        <v>21</v>
      </c>
    </row>
    <row r="74" spans="1:17" ht="28.2" customHeight="1" x14ac:dyDescent="0.2">
      <c r="A74" s="198"/>
      <c r="B74" s="253" t="s">
        <v>75</v>
      </c>
      <c r="C74" s="254"/>
      <c r="D74" s="254"/>
      <c r="E74" s="254"/>
      <c r="F74" s="254"/>
      <c r="G74" s="254"/>
      <c r="H74" s="269"/>
      <c r="K74" s="100">
        <f>IF(A74="",1,"")</f>
        <v>1</v>
      </c>
      <c r="L74" s="143" t="s">
        <v>18</v>
      </c>
    </row>
    <row r="75" spans="1:17" ht="28.2" customHeight="1" x14ac:dyDescent="0.2">
      <c r="A75" s="198"/>
      <c r="B75" s="253" t="s">
        <v>76</v>
      </c>
      <c r="C75" s="254"/>
      <c r="D75" s="254"/>
      <c r="E75" s="254"/>
      <c r="F75" s="254"/>
      <c r="G75" s="254"/>
      <c r="H75" s="269"/>
      <c r="K75" s="100">
        <f t="shared" ref="K75:K84" si="4">IF(A75="",1,"")</f>
        <v>1</v>
      </c>
      <c r="L75" s="133" t="s">
        <v>18</v>
      </c>
    </row>
    <row r="76" spans="1:17" ht="28.2" customHeight="1" x14ac:dyDescent="0.2">
      <c r="A76" s="198"/>
      <c r="B76" s="253" t="s">
        <v>187</v>
      </c>
      <c r="C76" s="254"/>
      <c r="D76" s="254"/>
      <c r="E76" s="254"/>
      <c r="F76" s="254"/>
      <c r="G76" s="254"/>
      <c r="H76" s="269"/>
      <c r="K76" s="100">
        <f t="shared" si="4"/>
        <v>1</v>
      </c>
      <c r="L76" s="133" t="s">
        <v>18</v>
      </c>
    </row>
    <row r="77" spans="1:17" ht="28.2" customHeight="1" x14ac:dyDescent="0.2">
      <c r="A77" s="198"/>
      <c r="B77" s="253" t="s">
        <v>47</v>
      </c>
      <c r="C77" s="254"/>
      <c r="D77" s="254"/>
      <c r="E77" s="254"/>
      <c r="F77" s="254"/>
      <c r="G77" s="254"/>
      <c r="H77" s="269"/>
      <c r="K77" s="100">
        <f t="shared" si="4"/>
        <v>1</v>
      </c>
      <c r="L77" s="133" t="s">
        <v>18</v>
      </c>
    </row>
    <row r="78" spans="1:17" ht="49.2" customHeight="1" x14ac:dyDescent="0.2">
      <c r="A78" s="198"/>
      <c r="B78" s="253" t="s">
        <v>77</v>
      </c>
      <c r="C78" s="254"/>
      <c r="D78" s="254"/>
      <c r="E78" s="254"/>
      <c r="F78" s="254"/>
      <c r="G78" s="254"/>
      <c r="H78" s="269"/>
      <c r="K78" s="100">
        <f t="shared" si="4"/>
        <v>1</v>
      </c>
      <c r="L78" s="133" t="s">
        <v>18</v>
      </c>
    </row>
    <row r="79" spans="1:17" ht="28.2" customHeight="1" x14ac:dyDescent="0.2">
      <c r="A79" s="198"/>
      <c r="B79" s="253" t="s">
        <v>50</v>
      </c>
      <c r="C79" s="254"/>
      <c r="D79" s="254"/>
      <c r="E79" s="254"/>
      <c r="F79" s="254"/>
      <c r="G79" s="254"/>
      <c r="H79" s="269"/>
      <c r="K79" s="100">
        <f t="shared" si="4"/>
        <v>1</v>
      </c>
      <c r="L79" s="133" t="s">
        <v>18</v>
      </c>
    </row>
    <row r="80" spans="1:17" ht="28.2" customHeight="1" x14ac:dyDescent="0.2">
      <c r="A80" s="198"/>
      <c r="B80" s="253" t="s">
        <v>51</v>
      </c>
      <c r="C80" s="254"/>
      <c r="D80" s="254"/>
      <c r="E80" s="254"/>
      <c r="F80" s="254"/>
      <c r="G80" s="254"/>
      <c r="H80" s="269"/>
      <c r="K80" s="100">
        <f t="shared" si="4"/>
        <v>1</v>
      </c>
      <c r="L80" s="133" t="s">
        <v>18</v>
      </c>
    </row>
    <row r="81" spans="1:17" ht="55.8" customHeight="1" x14ac:dyDescent="0.2">
      <c r="A81" s="198"/>
      <c r="B81" s="253" t="s">
        <v>233</v>
      </c>
      <c r="C81" s="254"/>
      <c r="D81" s="254"/>
      <c r="E81" s="254"/>
      <c r="F81" s="254"/>
      <c r="G81" s="254"/>
      <c r="H81" s="269"/>
      <c r="K81" s="100">
        <f t="shared" si="4"/>
        <v>1</v>
      </c>
      <c r="L81" s="133" t="s">
        <v>18</v>
      </c>
    </row>
    <row r="82" spans="1:17" ht="36" customHeight="1" x14ac:dyDescent="0.2">
      <c r="A82" s="198"/>
      <c r="B82" s="253" t="s">
        <v>234</v>
      </c>
      <c r="C82" s="254"/>
      <c r="D82" s="254"/>
      <c r="E82" s="254"/>
      <c r="F82" s="254"/>
      <c r="G82" s="254"/>
      <c r="H82" s="269"/>
      <c r="K82" s="100">
        <f t="shared" si="4"/>
        <v>1</v>
      </c>
      <c r="L82" s="133" t="s">
        <v>18</v>
      </c>
    </row>
    <row r="83" spans="1:17" ht="28.2" customHeight="1" x14ac:dyDescent="0.2">
      <c r="A83" s="198"/>
      <c r="B83" s="253" t="s">
        <v>52</v>
      </c>
      <c r="C83" s="254"/>
      <c r="D83" s="254"/>
      <c r="E83" s="254"/>
      <c r="F83" s="254"/>
      <c r="G83" s="254"/>
      <c r="H83" s="269"/>
      <c r="K83" s="100">
        <f t="shared" si="4"/>
        <v>1</v>
      </c>
      <c r="L83" s="162" t="s">
        <v>235</v>
      </c>
      <c r="Q83" s="96"/>
    </row>
    <row r="84" spans="1:17" ht="28.2" customHeight="1" thickBot="1" x14ac:dyDescent="0.25">
      <c r="A84" s="199"/>
      <c r="B84" s="276" t="s">
        <v>53</v>
      </c>
      <c r="C84" s="277"/>
      <c r="D84" s="277"/>
      <c r="E84" s="277"/>
      <c r="F84" s="277"/>
      <c r="G84" s="277"/>
      <c r="H84" s="278"/>
      <c r="K84" s="100">
        <f t="shared" si="4"/>
        <v>1</v>
      </c>
      <c r="L84" s="138" t="s">
        <v>18</v>
      </c>
      <c r="Q84" s="96"/>
    </row>
    <row r="85" spans="1:17" s="96" customFormat="1" ht="28.2" customHeight="1" thickBot="1" x14ac:dyDescent="0.25">
      <c r="A85" s="110"/>
      <c r="B85" s="110"/>
      <c r="C85" s="110"/>
      <c r="D85" s="110"/>
      <c r="E85" s="110"/>
      <c r="F85" s="110"/>
      <c r="G85" s="110"/>
      <c r="H85" s="110"/>
      <c r="I85" s="110"/>
      <c r="J85" s="110"/>
      <c r="K85" s="110"/>
      <c r="L85" s="110"/>
    </row>
    <row r="86" spans="1:17" s="96" customFormat="1" ht="28.2" customHeight="1" x14ac:dyDescent="0.2">
      <c r="A86" s="250" t="s">
        <v>215</v>
      </c>
      <c r="B86" s="251"/>
      <c r="C86" s="251"/>
      <c r="D86" s="251"/>
      <c r="E86" s="251"/>
      <c r="F86" s="251"/>
      <c r="G86" s="251"/>
      <c r="H86" s="252"/>
      <c r="L86" s="169" t="s">
        <v>22</v>
      </c>
    </row>
    <row r="87" spans="1:17" s="96" customFormat="1" ht="28.2" customHeight="1" x14ac:dyDescent="0.2">
      <c r="A87" s="198"/>
      <c r="B87" s="234" t="s">
        <v>210</v>
      </c>
      <c r="C87" s="235"/>
      <c r="D87" s="235"/>
      <c r="E87" s="235"/>
      <c r="F87" s="235"/>
      <c r="G87" s="235"/>
      <c r="H87" s="236"/>
      <c r="K87" s="100">
        <f>IF(A87="",1,"")</f>
        <v>1</v>
      </c>
      <c r="L87" s="143" t="s">
        <v>18</v>
      </c>
    </row>
    <row r="88" spans="1:17" s="96" customFormat="1" ht="28.2" customHeight="1" x14ac:dyDescent="0.2">
      <c r="A88" s="198"/>
      <c r="B88" s="234" t="s">
        <v>211</v>
      </c>
      <c r="C88" s="235"/>
      <c r="D88" s="235"/>
      <c r="E88" s="235"/>
      <c r="F88" s="235"/>
      <c r="G88" s="235"/>
      <c r="H88" s="236"/>
      <c r="K88" s="100">
        <f>IF(A88="",1,"")</f>
        <v>1</v>
      </c>
      <c r="L88" s="133" t="s">
        <v>18</v>
      </c>
    </row>
    <row r="89" spans="1:17" s="96" customFormat="1" ht="28.2" customHeight="1" x14ac:dyDescent="0.2">
      <c r="A89" s="198"/>
      <c r="B89" s="234" t="s">
        <v>212</v>
      </c>
      <c r="C89" s="235"/>
      <c r="D89" s="235"/>
      <c r="E89" s="235"/>
      <c r="F89" s="235"/>
      <c r="G89" s="235"/>
      <c r="H89" s="236"/>
      <c r="K89" s="100">
        <f>IF(A89="",1,"")</f>
        <v>1</v>
      </c>
      <c r="L89" s="133" t="s">
        <v>18</v>
      </c>
      <c r="Q89" s="116"/>
    </row>
    <row r="90" spans="1:17" s="96" customFormat="1" ht="28.2" customHeight="1" x14ac:dyDescent="0.2">
      <c r="A90" s="198"/>
      <c r="B90" s="234" t="s">
        <v>213</v>
      </c>
      <c r="C90" s="235"/>
      <c r="D90" s="235"/>
      <c r="E90" s="235"/>
      <c r="F90" s="235"/>
      <c r="G90" s="235"/>
      <c r="H90" s="236"/>
      <c r="K90" s="100">
        <f t="shared" ref="K90:K91" si="5">IF(A90="",1,"")</f>
        <v>1</v>
      </c>
      <c r="L90" s="133" t="s">
        <v>18</v>
      </c>
      <c r="Q90" s="116"/>
    </row>
    <row r="91" spans="1:17" s="96" customFormat="1" ht="28.2" customHeight="1" thickBot="1" x14ac:dyDescent="0.25">
      <c r="A91" s="199"/>
      <c r="B91" s="279" t="s">
        <v>214</v>
      </c>
      <c r="C91" s="280"/>
      <c r="D91" s="280"/>
      <c r="E91" s="280"/>
      <c r="F91" s="280"/>
      <c r="G91" s="280"/>
      <c r="H91" s="281"/>
      <c r="K91" s="100">
        <f t="shared" si="5"/>
        <v>1</v>
      </c>
      <c r="L91" s="138" t="s">
        <v>18</v>
      </c>
      <c r="Q91" s="95"/>
    </row>
    <row r="92" spans="1:17" s="96" customFormat="1" ht="28.2" customHeight="1" thickBot="1" x14ac:dyDescent="0.25">
      <c r="A92" s="120"/>
      <c r="B92" s="117"/>
      <c r="C92" s="117"/>
      <c r="D92" s="117"/>
      <c r="E92" s="117"/>
      <c r="F92" s="117"/>
      <c r="G92" s="117"/>
      <c r="H92" s="121"/>
      <c r="K92" s="96">
        <f>SUM(K6:K91)</f>
        <v>72</v>
      </c>
      <c r="L92" s="163"/>
      <c r="Q92" s="95"/>
    </row>
    <row r="93" spans="1:17" s="96" customFormat="1" ht="43.8" customHeight="1" x14ac:dyDescent="0.2">
      <c r="A93" s="273" t="s">
        <v>151</v>
      </c>
      <c r="B93" s="274"/>
      <c r="C93" s="274"/>
      <c r="D93" s="274"/>
      <c r="E93" s="274"/>
      <c r="F93" s="274"/>
      <c r="G93" s="274"/>
      <c r="H93" s="275"/>
      <c r="L93" s="164"/>
      <c r="Q93" s="95"/>
    </row>
    <row r="94" spans="1:17" s="96" customFormat="1" ht="36.6" customHeight="1" thickBot="1" x14ac:dyDescent="0.25">
      <c r="A94" s="270" t="str">
        <f>IF(K92&gt;0,"未入力項目があります","入力完了")</f>
        <v>未入力項目があります</v>
      </c>
      <c r="B94" s="271"/>
      <c r="C94" s="271"/>
      <c r="D94" s="271"/>
      <c r="E94" s="271"/>
      <c r="F94" s="271"/>
      <c r="G94" s="271"/>
      <c r="H94" s="272"/>
      <c r="L94" s="164"/>
      <c r="Q94" s="95"/>
    </row>
    <row r="95" spans="1:17" ht="36.6" customHeight="1" x14ac:dyDescent="0.2">
      <c r="A95" s="282" t="s">
        <v>224</v>
      </c>
      <c r="B95" s="282"/>
      <c r="C95" s="282"/>
      <c r="D95" s="282"/>
      <c r="E95" s="282"/>
      <c r="F95" s="282"/>
      <c r="G95" s="282"/>
      <c r="H95" s="282"/>
      <c r="I95" s="118"/>
      <c r="J95" s="118"/>
      <c r="K95" s="118"/>
      <c r="L95" s="118"/>
    </row>
    <row r="96" spans="1:17" ht="46.8" customHeight="1" x14ac:dyDescent="0.2">
      <c r="A96" s="268" t="s">
        <v>226</v>
      </c>
      <c r="B96" s="268"/>
      <c r="C96" s="268"/>
      <c r="D96" s="268"/>
      <c r="E96" s="268"/>
      <c r="F96" s="268"/>
      <c r="G96" s="268"/>
      <c r="H96" s="268"/>
      <c r="I96" s="152"/>
      <c r="J96" s="152"/>
      <c r="K96" s="152"/>
      <c r="L96" s="152"/>
    </row>
  </sheetData>
  <sheetProtection password="CC3D" sheet="1" objects="1" scenarios="1"/>
  <dataConsolidate/>
  <mergeCells count="59">
    <mergeCell ref="B91:H91"/>
    <mergeCell ref="A95:H95"/>
    <mergeCell ref="A1:H1"/>
    <mergeCell ref="A21:H21"/>
    <mergeCell ref="A52:D52"/>
    <mergeCell ref="A33:D33"/>
    <mergeCell ref="A73:H73"/>
    <mergeCell ref="E19:H19"/>
    <mergeCell ref="A55:B55"/>
    <mergeCell ref="B28:H28"/>
    <mergeCell ref="A39:A40"/>
    <mergeCell ref="A54:D54"/>
    <mergeCell ref="A41:A42"/>
    <mergeCell ref="A43:A44"/>
    <mergeCell ref="A2:L3"/>
    <mergeCell ref="B82:H82"/>
    <mergeCell ref="A96:H96"/>
    <mergeCell ref="B87:H87"/>
    <mergeCell ref="B88:H88"/>
    <mergeCell ref="B89:H89"/>
    <mergeCell ref="B74:H74"/>
    <mergeCell ref="B75:H75"/>
    <mergeCell ref="B76:H76"/>
    <mergeCell ref="B77:H77"/>
    <mergeCell ref="A94:H94"/>
    <mergeCell ref="A93:H93"/>
    <mergeCell ref="B84:H84"/>
    <mergeCell ref="B83:H83"/>
    <mergeCell ref="B78:H78"/>
    <mergeCell ref="B79:H79"/>
    <mergeCell ref="B80:H80"/>
    <mergeCell ref="B81:H81"/>
    <mergeCell ref="E8:H8"/>
    <mergeCell ref="E9:H9"/>
    <mergeCell ref="B25:H25"/>
    <mergeCell ref="L33:L34"/>
    <mergeCell ref="A4:H4"/>
    <mergeCell ref="E5:H5"/>
    <mergeCell ref="E6:H6"/>
    <mergeCell ref="E7:H7"/>
    <mergeCell ref="E15:H15"/>
    <mergeCell ref="E10:H10"/>
    <mergeCell ref="E11:H11"/>
    <mergeCell ref="E12:H12"/>
    <mergeCell ref="B90:H90"/>
    <mergeCell ref="E14:H14"/>
    <mergeCell ref="E13:H13"/>
    <mergeCell ref="B29:H29"/>
    <mergeCell ref="B30:H30"/>
    <mergeCell ref="B31:H31"/>
    <mergeCell ref="E16:H16"/>
    <mergeCell ref="E17:H17"/>
    <mergeCell ref="E18:H18"/>
    <mergeCell ref="B24:H24"/>
    <mergeCell ref="B22:H22"/>
    <mergeCell ref="B26:H26"/>
    <mergeCell ref="A86:H86"/>
    <mergeCell ref="B27:H27"/>
    <mergeCell ref="B23:H23"/>
  </mergeCells>
  <phoneticPr fontId="5"/>
  <conditionalFormatting sqref="A74:A84 A22:A31 D6:D11 D13:D19">
    <cfRule type="containsBlanks" dxfId="83" priority="164">
      <formula>LEN(TRIM(A6))=0</formula>
    </cfRule>
  </conditionalFormatting>
  <conditionalFormatting sqref="L74">
    <cfRule type="expression" dxfId="82" priority="113">
      <formula>$K$74=1</formula>
    </cfRule>
  </conditionalFormatting>
  <conditionalFormatting sqref="L75">
    <cfRule type="expression" dxfId="81" priority="112">
      <formula>$K$75=1</formula>
    </cfRule>
  </conditionalFormatting>
  <conditionalFormatting sqref="L76">
    <cfRule type="expression" dxfId="80" priority="111">
      <formula>$K$76=1</formula>
    </cfRule>
  </conditionalFormatting>
  <conditionalFormatting sqref="L77">
    <cfRule type="expression" dxfId="79" priority="110">
      <formula>$K$77=1</formula>
    </cfRule>
  </conditionalFormatting>
  <conditionalFormatting sqref="L78">
    <cfRule type="expression" dxfId="78" priority="109">
      <formula>$K$78=1</formula>
    </cfRule>
  </conditionalFormatting>
  <conditionalFormatting sqref="L79">
    <cfRule type="expression" dxfId="77" priority="108">
      <formula>$K$79=1</formula>
    </cfRule>
  </conditionalFormatting>
  <conditionalFormatting sqref="L80">
    <cfRule type="expression" dxfId="76" priority="107">
      <formula>$K$80=1</formula>
    </cfRule>
  </conditionalFormatting>
  <conditionalFormatting sqref="L81">
    <cfRule type="expression" dxfId="75" priority="106">
      <formula>$K$81=1</formula>
    </cfRule>
  </conditionalFormatting>
  <conditionalFormatting sqref="L82">
    <cfRule type="expression" dxfId="74" priority="105">
      <formula>$K$82=1</formula>
    </cfRule>
  </conditionalFormatting>
  <conditionalFormatting sqref="L84">
    <cfRule type="expression" dxfId="73" priority="103">
      <formula>$K$84=1</formula>
    </cfRule>
  </conditionalFormatting>
  <conditionalFormatting sqref="A87:A91">
    <cfRule type="containsBlanks" dxfId="72" priority="102">
      <formula>LEN(TRIM(A87))=0</formula>
    </cfRule>
  </conditionalFormatting>
  <conditionalFormatting sqref="L87">
    <cfRule type="expression" dxfId="71" priority="97">
      <formula>$K$87=1</formula>
    </cfRule>
  </conditionalFormatting>
  <conditionalFormatting sqref="L88">
    <cfRule type="expression" dxfId="70" priority="96">
      <formula>$K$88=1</formula>
    </cfRule>
  </conditionalFormatting>
  <conditionalFormatting sqref="L89">
    <cfRule type="expression" dxfId="69" priority="95">
      <formula>$K$89=1</formula>
    </cfRule>
  </conditionalFormatting>
  <conditionalFormatting sqref="L91">
    <cfRule type="expression" dxfId="68" priority="94">
      <formula>$K$91=1</formula>
    </cfRule>
  </conditionalFormatting>
  <conditionalFormatting sqref="A94">
    <cfRule type="cellIs" dxfId="67" priority="90" operator="equal">
      <formula>"入力に誤りがあります"</formula>
    </cfRule>
  </conditionalFormatting>
  <conditionalFormatting sqref="D6:D7">
    <cfRule type="containsBlanks" dxfId="66" priority="89">
      <formula>LEN(TRIM(D6))=0</formula>
    </cfRule>
  </conditionalFormatting>
  <conditionalFormatting sqref="L6">
    <cfRule type="expression" dxfId="65" priority="88">
      <formula>$K$6=1</formula>
    </cfRule>
  </conditionalFormatting>
  <conditionalFormatting sqref="L7">
    <cfRule type="expression" dxfId="64" priority="87">
      <formula>$K$7=1</formula>
    </cfRule>
  </conditionalFormatting>
  <conditionalFormatting sqref="L8">
    <cfRule type="expression" dxfId="63" priority="86">
      <formula>$K$8=1</formula>
    </cfRule>
  </conditionalFormatting>
  <conditionalFormatting sqref="L9">
    <cfRule type="expression" dxfId="62" priority="85">
      <formula>$K$9=1</formula>
    </cfRule>
  </conditionalFormatting>
  <conditionalFormatting sqref="L10">
    <cfRule type="expression" dxfId="61" priority="84">
      <formula>$K$10=1</formula>
    </cfRule>
  </conditionalFormatting>
  <conditionalFormatting sqref="L11">
    <cfRule type="expression" dxfId="60" priority="82">
      <formula>$K$11=1</formula>
    </cfRule>
  </conditionalFormatting>
  <conditionalFormatting sqref="L13">
    <cfRule type="expression" dxfId="59" priority="80">
      <formula>$K$13=1</formula>
    </cfRule>
  </conditionalFormatting>
  <conditionalFormatting sqref="L14">
    <cfRule type="expression" dxfId="58" priority="79">
      <formula>$K$14=1</formula>
    </cfRule>
  </conditionalFormatting>
  <conditionalFormatting sqref="L15">
    <cfRule type="expression" dxfId="57" priority="78">
      <formula>$K$15=1</formula>
    </cfRule>
  </conditionalFormatting>
  <conditionalFormatting sqref="L16">
    <cfRule type="expression" dxfId="56" priority="77">
      <formula>$K$16=1</formula>
    </cfRule>
  </conditionalFormatting>
  <conditionalFormatting sqref="L17">
    <cfRule type="expression" dxfId="55" priority="76">
      <formula>$K$17=1</formula>
    </cfRule>
  </conditionalFormatting>
  <conditionalFormatting sqref="L18">
    <cfRule type="expression" dxfId="54" priority="75">
      <formula>$K$18</formula>
    </cfRule>
  </conditionalFormatting>
  <conditionalFormatting sqref="C36:C50">
    <cfRule type="containsBlanks" dxfId="53" priority="68">
      <formula>LEN(TRIM(C36))=0</formula>
    </cfRule>
  </conditionalFormatting>
  <conditionalFormatting sqref="L35">
    <cfRule type="expression" dxfId="52" priority="67">
      <formula>$K$35=1</formula>
    </cfRule>
  </conditionalFormatting>
  <conditionalFormatting sqref="L36">
    <cfRule type="expression" dxfId="51" priority="66">
      <formula>$K$36=1</formula>
    </cfRule>
  </conditionalFormatting>
  <conditionalFormatting sqref="L37">
    <cfRule type="expression" dxfId="50" priority="65">
      <formula>$K$37+$H$36=1</formula>
    </cfRule>
  </conditionalFormatting>
  <conditionalFormatting sqref="L38">
    <cfRule type="expression" dxfId="49" priority="64">
      <formula>$K$38=1</formula>
    </cfRule>
  </conditionalFormatting>
  <conditionalFormatting sqref="L39">
    <cfRule type="expression" dxfId="48" priority="63">
      <formula>$K$39=1</formula>
    </cfRule>
  </conditionalFormatting>
  <conditionalFormatting sqref="L40">
    <cfRule type="expression" dxfId="47" priority="62">
      <formula>$K$40=1</formula>
    </cfRule>
  </conditionalFormatting>
  <conditionalFormatting sqref="L41">
    <cfRule type="expression" dxfId="46" priority="60">
      <formula>$K$41=1</formula>
    </cfRule>
  </conditionalFormatting>
  <conditionalFormatting sqref="L42">
    <cfRule type="expression" dxfId="45" priority="59">
      <formula>$K$42=1</formula>
    </cfRule>
  </conditionalFormatting>
  <conditionalFormatting sqref="L43">
    <cfRule type="expression" dxfId="44" priority="58">
      <formula>$K$43=1</formula>
    </cfRule>
  </conditionalFormatting>
  <conditionalFormatting sqref="L44">
    <cfRule type="expression" dxfId="43" priority="57">
      <formula>$K$44=1</formula>
    </cfRule>
  </conditionalFormatting>
  <conditionalFormatting sqref="L45">
    <cfRule type="expression" dxfId="42" priority="56">
      <formula>$K$45=1</formula>
    </cfRule>
  </conditionalFormatting>
  <conditionalFormatting sqref="L46">
    <cfRule type="expression" dxfId="41" priority="55">
      <formula>$K$46=1</formula>
    </cfRule>
  </conditionalFormatting>
  <conditionalFormatting sqref="L47">
    <cfRule type="expression" dxfId="40" priority="54">
      <formula>$K$47=1</formula>
    </cfRule>
  </conditionalFormatting>
  <conditionalFormatting sqref="L48">
    <cfRule type="expression" dxfId="39" priority="53">
      <formula>$K$48=1</formula>
    </cfRule>
  </conditionalFormatting>
  <conditionalFormatting sqref="L49">
    <cfRule type="expression" dxfId="38" priority="52">
      <formula>$K$49=1</formula>
    </cfRule>
  </conditionalFormatting>
  <conditionalFormatting sqref="L50">
    <cfRule type="expression" dxfId="37" priority="51">
      <formula>$K$50=1</formula>
    </cfRule>
  </conditionalFormatting>
  <conditionalFormatting sqref="D53">
    <cfRule type="containsBlanks" dxfId="36" priority="50">
      <formula>LEN(TRIM(D53))=0</formula>
    </cfRule>
  </conditionalFormatting>
  <conditionalFormatting sqref="C56:D70">
    <cfRule type="containsBlanks" dxfId="35" priority="49">
      <formula>LEN(TRIM(C56))=0</formula>
    </cfRule>
  </conditionalFormatting>
  <conditionalFormatting sqref="L90">
    <cfRule type="expression" dxfId="34" priority="32">
      <formula>$K$90=1</formula>
    </cfRule>
  </conditionalFormatting>
  <conditionalFormatting sqref="D35">
    <cfRule type="containsBlanks" dxfId="33" priority="31">
      <formula>LEN(TRIM(D35))=0</formula>
    </cfRule>
  </conditionalFormatting>
  <conditionalFormatting sqref="L19">
    <cfRule type="expression" dxfId="32" priority="28">
      <formula>K$19=1</formula>
    </cfRule>
  </conditionalFormatting>
  <conditionalFormatting sqref="D36">
    <cfRule type="containsBlanks" dxfId="31" priority="27">
      <formula>LEN(TRIM(D36))=0</formula>
    </cfRule>
  </conditionalFormatting>
  <conditionalFormatting sqref="D37:D50">
    <cfRule type="containsBlanks" dxfId="30" priority="26">
      <formula>LEN(TRIM(D37))=0</formula>
    </cfRule>
  </conditionalFormatting>
  <conditionalFormatting sqref="L22:L32">
    <cfRule type="expression" dxfId="29" priority="22">
      <formula>K22</formula>
    </cfRule>
  </conditionalFormatting>
  <conditionalFormatting sqref="L53">
    <cfRule type="expression" dxfId="28" priority="21">
      <formula>$K$53</formula>
    </cfRule>
  </conditionalFormatting>
  <conditionalFormatting sqref="L56">
    <cfRule type="expression" dxfId="27" priority="18">
      <formula>$K$56</formula>
    </cfRule>
  </conditionalFormatting>
  <conditionalFormatting sqref="L57">
    <cfRule type="expression" dxfId="26" priority="17">
      <formula>$K$57</formula>
    </cfRule>
  </conditionalFormatting>
  <conditionalFormatting sqref="L58">
    <cfRule type="expression" dxfId="25" priority="16">
      <formula>$K$58</formula>
    </cfRule>
  </conditionalFormatting>
  <conditionalFormatting sqref="L59">
    <cfRule type="expression" dxfId="24" priority="15">
      <formula>$K$59</formula>
    </cfRule>
  </conditionalFormatting>
  <conditionalFormatting sqref="L60">
    <cfRule type="expression" dxfId="23" priority="14">
      <formula>$K$60</formula>
    </cfRule>
  </conditionalFormatting>
  <conditionalFormatting sqref="L61">
    <cfRule type="expression" dxfId="22" priority="13">
      <formula>$K$61</formula>
    </cfRule>
  </conditionalFormatting>
  <conditionalFormatting sqref="L62">
    <cfRule type="expression" dxfId="21" priority="12">
      <formula>$K$62</formula>
    </cfRule>
  </conditionalFormatting>
  <conditionalFormatting sqref="L63">
    <cfRule type="expression" dxfId="20" priority="11">
      <formula>$K$63</formula>
    </cfRule>
  </conditionalFormatting>
  <conditionalFormatting sqref="L64">
    <cfRule type="expression" dxfId="19" priority="10">
      <formula>$K$64</formula>
    </cfRule>
  </conditionalFormatting>
  <conditionalFormatting sqref="L65">
    <cfRule type="expression" dxfId="18" priority="9">
      <formula>$K$65</formula>
    </cfRule>
  </conditionalFormatting>
  <conditionalFormatting sqref="L66">
    <cfRule type="expression" dxfId="17" priority="8">
      <formula>$K$66</formula>
    </cfRule>
  </conditionalFormatting>
  <conditionalFormatting sqref="L67">
    <cfRule type="expression" dxfId="16" priority="7">
      <formula>$K$67</formula>
    </cfRule>
  </conditionalFormatting>
  <conditionalFormatting sqref="L68">
    <cfRule type="expression" dxfId="15" priority="6">
      <formula>$K$68</formula>
    </cfRule>
  </conditionalFormatting>
  <conditionalFormatting sqref="L69">
    <cfRule type="expression" dxfId="14" priority="5">
      <formula>$K$69</formula>
    </cfRule>
  </conditionalFormatting>
  <conditionalFormatting sqref="L70">
    <cfRule type="expression" dxfId="13" priority="4">
      <formula>$K$70</formula>
    </cfRule>
  </conditionalFormatting>
  <conditionalFormatting sqref="L83">
    <cfRule type="expression" dxfId="12" priority="167">
      <formula>#REF!=1</formula>
    </cfRule>
  </conditionalFormatting>
  <conditionalFormatting sqref="D12">
    <cfRule type="containsBlanks" dxfId="11" priority="3">
      <formula>LEN(TRIM(D12))=0</formula>
    </cfRule>
  </conditionalFormatting>
  <conditionalFormatting sqref="D12">
    <cfRule type="containsBlanks" dxfId="10" priority="2">
      <formula>LEN(TRIM(D12))=0</formula>
    </cfRule>
  </conditionalFormatting>
  <conditionalFormatting sqref="L12">
    <cfRule type="expression" dxfId="9" priority="1">
      <formula>$K$12=1</formula>
    </cfRule>
  </conditionalFormatting>
  <dataValidations count="5">
    <dataValidation type="list" allowBlank="1" showInputMessage="1" showErrorMessage="1" sqref="A87:A91 A74:A84 A22:A31" xr:uid="{64674294-486F-4C9D-9FFB-B81EC3FADA98}">
      <formula1>"レ"</formula1>
    </dataValidation>
    <dataValidation type="list" allowBlank="1" showInputMessage="1" showErrorMessage="1" sqref="D45" xr:uid="{8F738276-1D2C-4E25-A751-456357D829B5}">
      <formula1>"はい,いいえ"</formula1>
    </dataValidation>
    <dataValidation type="list" allowBlank="1" showInputMessage="1" showErrorMessage="1" sqref="D39 D41 D43 D49" xr:uid="{5805115B-A78F-4830-8BB5-1A70E96F34B6}">
      <formula1>"令和6年,令和７年"</formula1>
    </dataValidation>
    <dataValidation type="list" allowBlank="1" showInputMessage="1" showErrorMessage="1" sqref="D40 D42 D44 D50" xr:uid="{9C77C08B-4993-48DF-98B4-BB9A7C89B642}">
      <formula1>$Q$32:$Q$43</formula1>
    </dataValidation>
    <dataValidation type="list" allowBlank="1" showInputMessage="1" showErrorMessage="1" sqref="D53 D35" xr:uid="{36F22807-ADD1-40A7-80C4-036C93D8F607}">
      <formula1>"ISO27001,エコアクション21,プライバシーマーク"</formula1>
    </dataValidation>
  </dataValidations>
  <pageMargins left="0.24" right="0.7" top="0.44" bottom="0.75" header="0.3" footer="0.3"/>
  <pageSetup paperSize="12" scale="29" orientation="portrait" r:id="rId1"/>
  <ignoredErrors>
    <ignoredError sqref="K4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E40"/>
  <sheetViews>
    <sheetView showGridLines="0" view="pageBreakPreview" topLeftCell="A19" zoomScale="130" zoomScaleNormal="100" zoomScaleSheetLayoutView="130" workbookViewId="0">
      <selection activeCell="C28" sqref="C28"/>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3.109375" style="1" customWidth="1"/>
    <col min="7" max="16384" width="9" style="1"/>
  </cols>
  <sheetData>
    <row r="1" spans="1:5" s="64" customFormat="1" ht="34.200000000000003" customHeight="1" x14ac:dyDescent="0.2">
      <c r="A1" s="300" t="s">
        <v>29</v>
      </c>
      <c r="B1" s="301"/>
    </row>
    <row r="2" spans="1:5" s="64" customFormat="1" ht="34.200000000000003" customHeight="1" x14ac:dyDescent="0.2">
      <c r="A2" s="65"/>
      <c r="D2" s="306" t="str">
        <f>IF('チェックシート&amp;入力フォーム'!D6="","",'チェックシート&amp;入力フォーム'!D6)</f>
        <v/>
      </c>
      <c r="E2" s="306"/>
    </row>
    <row r="3" spans="1:5" s="64" customFormat="1" ht="19.95" customHeight="1" x14ac:dyDescent="0.2">
      <c r="A3" s="300" t="s">
        <v>171</v>
      </c>
      <c r="B3" s="301"/>
    </row>
    <row r="4" spans="1:5" s="64" customFormat="1" ht="19.95" customHeight="1" x14ac:dyDescent="0.2">
      <c r="A4" s="75"/>
      <c r="B4" s="55"/>
    </row>
    <row r="5" spans="1:5" s="64" customFormat="1" ht="22.95" customHeight="1" x14ac:dyDescent="0.2">
      <c r="A5" s="66"/>
      <c r="C5" s="67" t="s">
        <v>170</v>
      </c>
      <c r="D5" s="303" t="str">
        <f>'チェックシート&amp;入力フォーム'!D7&amp;""</f>
        <v/>
      </c>
      <c r="E5" s="303"/>
    </row>
    <row r="6" spans="1:5" s="64" customFormat="1" ht="22.95" customHeight="1" x14ac:dyDescent="0.2">
      <c r="A6" s="66"/>
      <c r="C6" s="68" t="s">
        <v>167</v>
      </c>
      <c r="D6" s="304" t="str">
        <f>'チェックシート&amp;入力フォーム'!D9&amp;""</f>
        <v/>
      </c>
      <c r="E6" s="304"/>
    </row>
    <row r="7" spans="1:5" s="64" customFormat="1" ht="22.95" customHeight="1" x14ac:dyDescent="0.2">
      <c r="A7" s="66"/>
      <c r="C7" s="68" t="s">
        <v>168</v>
      </c>
      <c r="D7" s="305" t="str">
        <f>'チェックシート&amp;入力フォーム'!D10&amp;""</f>
        <v/>
      </c>
      <c r="E7" s="305"/>
    </row>
    <row r="8" spans="1:5" s="64" customFormat="1" ht="22.95" customHeight="1" x14ac:dyDescent="0.2">
      <c r="A8" s="66"/>
      <c r="C8" s="69" t="s">
        <v>169</v>
      </c>
      <c r="D8" s="307" t="str">
        <f>'チェックシート&amp;入力フォーム'!D11&amp;""</f>
        <v/>
      </c>
      <c r="E8" s="307"/>
    </row>
    <row r="9" spans="1:5" s="64" customFormat="1" ht="19.95" customHeight="1" x14ac:dyDescent="0.2">
      <c r="A9" s="66"/>
      <c r="D9" s="70"/>
      <c r="E9" s="206"/>
    </row>
    <row r="10" spans="1:5" s="64" customFormat="1" ht="19.95" customHeight="1" x14ac:dyDescent="0.2">
      <c r="A10" s="66"/>
    </row>
    <row r="11" spans="1:5" s="64" customFormat="1" ht="19.95" customHeight="1" x14ac:dyDescent="0.2">
      <c r="B11" s="299" t="s">
        <v>165</v>
      </c>
      <c r="C11" s="299"/>
      <c r="D11" s="299"/>
    </row>
    <row r="12" spans="1:5" s="64" customFormat="1" ht="19.95" customHeight="1" x14ac:dyDescent="0.2"/>
    <row r="13" spans="1:5" s="64" customFormat="1" ht="19.95" customHeight="1" x14ac:dyDescent="0.2">
      <c r="A13" s="298" t="s">
        <v>162</v>
      </c>
      <c r="B13" s="298"/>
      <c r="C13" s="298"/>
      <c r="D13" s="71" t="str">
        <f>'チェックシート&amp;入力フォーム'!D53&amp;""</f>
        <v/>
      </c>
      <c r="E13" s="71"/>
    </row>
    <row r="14" spans="1:5" s="64" customFormat="1" ht="19.95" customHeight="1" x14ac:dyDescent="0.2">
      <c r="A14" s="299" t="s">
        <v>164</v>
      </c>
      <c r="B14" s="299"/>
      <c r="C14" s="299"/>
      <c r="D14" s="299"/>
      <c r="E14" s="55"/>
    </row>
    <row r="15" spans="1:5" s="64" customFormat="1" ht="19.95" customHeight="1" x14ac:dyDescent="0.2">
      <c r="A15" s="299" t="s">
        <v>163</v>
      </c>
      <c r="B15" s="299"/>
      <c r="C15" s="299"/>
      <c r="D15" s="299"/>
    </row>
    <row r="16" spans="1:5" s="64" customFormat="1" ht="19.95" customHeight="1" x14ac:dyDescent="0.2">
      <c r="A16" s="302" t="s">
        <v>0</v>
      </c>
      <c r="B16" s="302"/>
      <c r="C16" s="302"/>
      <c r="D16" s="302"/>
    </row>
    <row r="17" spans="1:5" s="64" customFormat="1" ht="19.95" customHeight="1" x14ac:dyDescent="0.2"/>
    <row r="18" spans="1:5" s="64" customFormat="1" ht="22.95" customHeight="1" x14ac:dyDescent="0.2">
      <c r="A18" s="64" t="s">
        <v>23</v>
      </c>
    </row>
    <row r="19" spans="1:5" s="64" customFormat="1" ht="22.95" customHeight="1" x14ac:dyDescent="0.15">
      <c r="A19" s="64" t="s">
        <v>24</v>
      </c>
      <c r="B19" s="72" t="s">
        <v>15</v>
      </c>
      <c r="C19" s="93" t="str">
        <f>IF(OR('チェックシート&amp;入力フォーム'!C71="",'チェックシート&amp;入力フォーム'!C71=0),"",'チェックシート&amp;入力フォーム'!C71)</f>
        <v/>
      </c>
      <c r="D19" s="73" t="s">
        <v>16</v>
      </c>
    </row>
    <row r="20" spans="1:5" s="64" customFormat="1" ht="22.95" customHeight="1" x14ac:dyDescent="0.15">
      <c r="A20" s="64" t="s">
        <v>25</v>
      </c>
      <c r="B20" s="72" t="s">
        <v>15</v>
      </c>
      <c r="C20" s="94" t="str">
        <f>IF(OR('チェックシート&amp;入力フォーム'!E72="",'チェックシート&amp;入力フォーム'!E72=0),"",'チェックシート&amp;入力フォーム'!E72)</f>
        <v/>
      </c>
      <c r="D20" s="73" t="s">
        <v>16</v>
      </c>
    </row>
    <row r="21" spans="1:5" s="64" customFormat="1" ht="22.95" customHeight="1" x14ac:dyDescent="0.15">
      <c r="A21" s="64" t="s">
        <v>26</v>
      </c>
      <c r="B21" s="72" t="s">
        <v>15</v>
      </c>
      <c r="C21" s="94" t="str">
        <f>IF(OR('チェックシート&amp;入力フォーム'!F72="",'チェックシート&amp;入力フォーム'!F72=0),"",'チェックシート&amp;入力フォーム'!F72)</f>
        <v/>
      </c>
      <c r="D21" s="73" t="s">
        <v>16</v>
      </c>
    </row>
    <row r="22" spans="1:5" s="64" customFormat="1" ht="25.2" customHeight="1" x14ac:dyDescent="0.2"/>
    <row r="23" spans="1:5" s="64" customFormat="1" ht="22.95" customHeight="1" x14ac:dyDescent="0.2">
      <c r="A23" s="64" t="s">
        <v>38</v>
      </c>
      <c r="C23" s="231"/>
    </row>
    <row r="24" spans="1:5" s="64" customFormat="1" ht="22.95" customHeight="1" x14ac:dyDescent="0.15">
      <c r="A24" s="64" t="s">
        <v>30</v>
      </c>
      <c r="B24" s="72"/>
      <c r="C24" s="93" t="str">
        <f>IF(OR('チェックシート&amp;入力フォーム'!D12="",'チェックシート&amp;入力フォーム'!D12),"",'チェックシート&amp;入力フォーム'!D12)</f>
        <v/>
      </c>
      <c r="D24" s="73" t="s">
        <v>252</v>
      </c>
    </row>
    <row r="25" spans="1:5" s="64" customFormat="1" ht="22.95" customHeight="1" x14ac:dyDescent="0.15">
      <c r="A25" s="64" t="s">
        <v>31</v>
      </c>
      <c r="B25" s="72"/>
      <c r="C25" s="94" t="str">
        <f>IF(OR('チェックシート&amp;入力フォーム'!D13="",'チェックシート&amp;入力フォーム'!D13=0),"",'チェックシート&amp;入力フォーム'!D13)</f>
        <v/>
      </c>
      <c r="D25" s="73" t="s">
        <v>253</v>
      </c>
    </row>
    <row r="26" spans="1:5" s="64" customFormat="1" ht="22.95" customHeight="1" x14ac:dyDescent="0.15">
      <c r="A26" s="64" t="s">
        <v>32</v>
      </c>
      <c r="B26" s="72"/>
      <c r="C26" s="94" t="str">
        <f>IF(OR('チェックシート&amp;入力フォーム'!D14="",'チェックシート&amp;入力フォーム'!D14=0),"",'チェックシート&amp;入力フォーム'!D14)</f>
        <v/>
      </c>
      <c r="D26" s="73"/>
    </row>
    <row r="27" spans="1:5" s="64" customFormat="1" ht="23.4" customHeight="1" x14ac:dyDescent="0.15">
      <c r="B27" s="72"/>
      <c r="C27" s="74"/>
      <c r="D27" s="73"/>
    </row>
    <row r="28" spans="1:5" s="64" customFormat="1" ht="22.05" customHeight="1" x14ac:dyDescent="0.2">
      <c r="A28" s="64" t="s">
        <v>27</v>
      </c>
    </row>
    <row r="29" spans="1:5" s="64" customFormat="1" ht="22.05" customHeight="1" x14ac:dyDescent="0.2">
      <c r="A29" s="297" t="s">
        <v>33</v>
      </c>
      <c r="B29" s="297"/>
      <c r="C29" s="297"/>
      <c r="D29" s="297"/>
      <c r="E29" s="297"/>
    </row>
    <row r="30" spans="1:5" s="64" customFormat="1" ht="22.05" customHeight="1" x14ac:dyDescent="0.2">
      <c r="A30" s="297" t="s">
        <v>34</v>
      </c>
      <c r="B30" s="297"/>
      <c r="C30" s="297"/>
      <c r="D30" s="297"/>
      <c r="E30" s="297"/>
    </row>
    <row r="31" spans="1:5" s="64" customFormat="1" ht="22.05" customHeight="1" x14ac:dyDescent="0.2">
      <c r="A31" s="297" t="s">
        <v>166</v>
      </c>
      <c r="B31" s="297"/>
      <c r="C31" s="297"/>
      <c r="D31" s="297"/>
      <c r="E31" s="297"/>
    </row>
    <row r="32" spans="1:5" s="64" customFormat="1" ht="22.05" customHeight="1" x14ac:dyDescent="0.2">
      <c r="A32" s="64" t="s">
        <v>35</v>
      </c>
      <c r="D32" s="60"/>
    </row>
    <row r="33" spans="1:5" s="64" customFormat="1" ht="22.05" customHeight="1" x14ac:dyDescent="0.2">
      <c r="A33" s="64" t="s">
        <v>36</v>
      </c>
      <c r="D33" s="60"/>
    </row>
    <row r="34" spans="1:5" s="64" customFormat="1" ht="22.05" customHeight="1" x14ac:dyDescent="0.2">
      <c r="A34" s="297" t="s">
        <v>37</v>
      </c>
      <c r="B34" s="297"/>
      <c r="C34" s="297"/>
      <c r="D34" s="297"/>
    </row>
    <row r="35" spans="1:5" s="64" customFormat="1" ht="22.05" customHeight="1" x14ac:dyDescent="0.2">
      <c r="A35" s="297" t="s">
        <v>39</v>
      </c>
      <c r="B35" s="297"/>
      <c r="C35" s="297"/>
      <c r="D35" s="297"/>
    </row>
    <row r="36" spans="1:5" s="64" customFormat="1" ht="22.05" customHeight="1" x14ac:dyDescent="0.2">
      <c r="A36" s="297" t="s">
        <v>40</v>
      </c>
      <c r="B36" s="297"/>
      <c r="C36" s="297"/>
      <c r="D36" s="297"/>
    </row>
    <row r="37" spans="1:5" s="64" customFormat="1" ht="22.05" customHeight="1" x14ac:dyDescent="0.2">
      <c r="A37" s="297" t="s">
        <v>172</v>
      </c>
      <c r="B37" s="297"/>
      <c r="C37" s="297"/>
      <c r="D37" s="297"/>
      <c r="E37" s="297"/>
    </row>
    <row r="38" spans="1:5" s="64" customFormat="1" ht="22.05" customHeight="1" x14ac:dyDescent="0.2">
      <c r="A38" s="297" t="s">
        <v>41</v>
      </c>
      <c r="B38" s="297"/>
      <c r="C38" s="297"/>
      <c r="D38" s="297"/>
    </row>
    <row r="39" spans="1:5" s="64" customFormat="1" ht="22.05" customHeight="1" x14ac:dyDescent="0.2">
      <c r="A39" s="297" t="s">
        <v>42</v>
      </c>
      <c r="B39" s="297"/>
      <c r="C39" s="297"/>
      <c r="D39" s="297"/>
    </row>
    <row r="40" spans="1:5" s="64" customFormat="1" ht="22.05" customHeight="1" x14ac:dyDescent="0.2">
      <c r="A40" s="297" t="s">
        <v>43</v>
      </c>
      <c r="B40" s="297"/>
      <c r="C40" s="297"/>
      <c r="D40" s="297"/>
    </row>
  </sheetData>
  <sheetProtection password="CC3D" sheet="1" objects="1" scenarios="1"/>
  <mergeCells count="22">
    <mergeCell ref="A1:B1"/>
    <mergeCell ref="A3:B3"/>
    <mergeCell ref="A16:D16"/>
    <mergeCell ref="A29:E29"/>
    <mergeCell ref="A30:E30"/>
    <mergeCell ref="B11:D11"/>
    <mergeCell ref="D5:E5"/>
    <mergeCell ref="D6:E6"/>
    <mergeCell ref="D7:E7"/>
    <mergeCell ref="D2:E2"/>
    <mergeCell ref="D8:E8"/>
    <mergeCell ref="A40:D40"/>
    <mergeCell ref="A13:C13"/>
    <mergeCell ref="A14:D14"/>
    <mergeCell ref="A15:D15"/>
    <mergeCell ref="A36:D36"/>
    <mergeCell ref="A38:D38"/>
    <mergeCell ref="A39:D39"/>
    <mergeCell ref="A34:D34"/>
    <mergeCell ref="A35:D35"/>
    <mergeCell ref="A31:E31"/>
    <mergeCell ref="A37:E37"/>
  </mergeCells>
  <phoneticPr fontId="5"/>
  <conditionalFormatting sqref="D2 D5:D8">
    <cfRule type="containsBlanks" dxfId="8" priority="7">
      <formula>LEN(TRIM(D2))=0</formula>
    </cfRule>
  </conditionalFormatting>
  <conditionalFormatting sqref="C19:C21">
    <cfRule type="containsBlanks" dxfId="7" priority="4">
      <formula>LEN(TRIM(C19))=0</formula>
    </cfRule>
  </conditionalFormatting>
  <conditionalFormatting sqref="C25:C26">
    <cfRule type="containsBlanks" dxfId="6" priority="3">
      <formula>LEN(TRIM(C25))=0</formula>
    </cfRule>
  </conditionalFormatting>
  <conditionalFormatting sqref="D13">
    <cfRule type="containsBlanks" dxfId="5" priority="2">
      <formula>LEN(TRIM(D13))=0</formula>
    </cfRule>
  </conditionalFormatting>
  <conditionalFormatting sqref="C24">
    <cfRule type="containsBlanks" dxfId="4" priority="1">
      <formula>LEN(TRIM(C24))=0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zoomScale="130" zoomScaleNormal="130" workbookViewId="0">
      <selection activeCell="C6" sqref="C6:E6"/>
    </sheetView>
  </sheetViews>
  <sheetFormatPr defaultRowHeight="18.600000000000001" x14ac:dyDescent="0.2"/>
  <cols>
    <col min="1" max="1" width="20.109375" style="48" customWidth="1"/>
    <col min="2" max="2" width="12.5546875" style="48" customWidth="1"/>
    <col min="3" max="3" width="21.109375" style="48" customWidth="1"/>
    <col min="4" max="4" width="23.109375" style="48" customWidth="1"/>
    <col min="5" max="5" width="12.5546875" style="48" customWidth="1"/>
    <col min="6" max="6" width="6.77734375" style="48" customWidth="1"/>
    <col min="7" max="7" width="8.88671875" style="48"/>
    <col min="8" max="9" width="22.5546875" style="48" bestFit="1" customWidth="1"/>
    <col min="10" max="16384" width="8.88671875" style="48"/>
  </cols>
  <sheetData>
    <row r="1" spans="1:9" x14ac:dyDescent="0.2">
      <c r="A1" s="83" t="s">
        <v>227</v>
      </c>
      <c r="B1" s="50"/>
    </row>
    <row r="2" spans="1:9" s="2" customFormat="1" ht="27.6" customHeight="1" x14ac:dyDescent="0.2">
      <c r="A2" s="3"/>
      <c r="D2" s="342" t="str">
        <f>IF('チェックシート&amp;入力フォーム'!D6="","",'チェックシート&amp;入力フォーム'!D6)</f>
        <v/>
      </c>
      <c r="E2" s="342"/>
    </row>
    <row r="3" spans="1:9" ht="39.6" customHeight="1" thickBot="1" x14ac:dyDescent="0.25">
      <c r="A3" s="351" t="s">
        <v>84</v>
      </c>
      <c r="B3" s="351"/>
      <c r="C3" s="351"/>
      <c r="D3" s="351"/>
      <c r="E3" s="351"/>
    </row>
    <row r="4" spans="1:9" s="76" customFormat="1" ht="51.6" customHeight="1" thickBot="1" x14ac:dyDescent="0.25">
      <c r="A4" s="84" t="s">
        <v>85</v>
      </c>
      <c r="B4" s="343" t="str">
        <f>'チェックシート&amp;入力フォーム'!D35&amp;""</f>
        <v/>
      </c>
      <c r="C4" s="344"/>
      <c r="D4" s="344"/>
      <c r="E4" s="345"/>
    </row>
    <row r="5" spans="1:9" s="76" customFormat="1" ht="24" customHeight="1" x14ac:dyDescent="0.2">
      <c r="A5" s="313" t="s">
        <v>86</v>
      </c>
      <c r="B5" s="348" t="s">
        <v>87</v>
      </c>
      <c r="C5" s="349"/>
      <c r="D5" s="349"/>
      <c r="E5" s="350"/>
    </row>
    <row r="6" spans="1:9" s="76" customFormat="1" ht="32.4" customHeight="1" x14ac:dyDescent="0.2">
      <c r="A6" s="323"/>
      <c r="B6" s="77" t="s">
        <v>88</v>
      </c>
      <c r="C6" s="324" t="str">
        <f>'チェックシート&amp;入力フォーム'!D36&amp;""</f>
        <v/>
      </c>
      <c r="D6" s="324"/>
      <c r="E6" s="325"/>
    </row>
    <row r="7" spans="1:9" s="76" customFormat="1" ht="32.4" customHeight="1" x14ac:dyDescent="0.2">
      <c r="A7" s="323"/>
      <c r="B7" s="77" t="s">
        <v>89</v>
      </c>
      <c r="C7" s="324" t="str">
        <f>'チェックシート&amp;入力フォーム'!D37&amp;""</f>
        <v/>
      </c>
      <c r="D7" s="324"/>
      <c r="E7" s="325"/>
    </row>
    <row r="8" spans="1:9" s="76" customFormat="1" ht="32.4" customHeight="1" thickBot="1" x14ac:dyDescent="0.25">
      <c r="A8" s="314"/>
      <c r="B8" s="54" t="s">
        <v>90</v>
      </c>
      <c r="C8" s="346" t="str">
        <f>'チェックシート&amp;入力フォーム'!D38&amp;""</f>
        <v/>
      </c>
      <c r="D8" s="346"/>
      <c r="E8" s="347"/>
    </row>
    <row r="9" spans="1:9" s="76" customFormat="1" ht="37.200000000000003" customHeight="1" thickBot="1" x14ac:dyDescent="0.25">
      <c r="A9" s="78" t="s">
        <v>91</v>
      </c>
      <c r="B9" s="330" t="str">
        <f>'チェックシート&amp;入力フォーム'!D39&amp;""&amp;'チェックシート&amp;入力フォーム'!D40&amp;""</f>
        <v/>
      </c>
      <c r="C9" s="331"/>
      <c r="D9" s="331"/>
      <c r="E9" s="332"/>
      <c r="H9" s="79"/>
      <c r="I9" s="79"/>
    </row>
    <row r="10" spans="1:9" s="76" customFormat="1" ht="37.200000000000003" customHeight="1" thickBot="1" x14ac:dyDescent="0.25">
      <c r="A10" s="78" t="s">
        <v>92</v>
      </c>
      <c r="B10" s="333" t="str">
        <f>'チェックシート&amp;入力フォーム'!D41&amp;""&amp;'チェックシート&amp;入力フォーム'!D42&amp;""</f>
        <v/>
      </c>
      <c r="C10" s="334"/>
      <c r="D10" s="334"/>
      <c r="E10" s="335"/>
    </row>
    <row r="11" spans="1:9" s="76" customFormat="1" ht="37.200000000000003" customHeight="1" thickBot="1" x14ac:dyDescent="0.25">
      <c r="A11" s="78" t="s">
        <v>93</v>
      </c>
      <c r="B11" s="333" t="str">
        <f>'チェックシート&amp;入力フォーム'!D43&amp;""&amp;'チェックシート&amp;入力フォーム'!D44&amp;""</f>
        <v/>
      </c>
      <c r="C11" s="334"/>
      <c r="D11" s="334"/>
      <c r="E11" s="335"/>
    </row>
    <row r="12" spans="1:9" s="76" customFormat="1" ht="73.8" customHeight="1" thickBot="1" x14ac:dyDescent="0.25">
      <c r="A12" s="78" t="s">
        <v>94</v>
      </c>
      <c r="B12" s="336" t="str">
        <f>IF('チェックシート&amp;入力フォーム'!D45="はい","別紙組織図の通り","")</f>
        <v/>
      </c>
      <c r="C12" s="337"/>
      <c r="D12" s="337"/>
      <c r="E12" s="338"/>
    </row>
    <row r="13" spans="1:9" s="76" customFormat="1" ht="163.19999999999999" customHeight="1" thickBot="1" x14ac:dyDescent="0.25">
      <c r="A13" s="80" t="s">
        <v>95</v>
      </c>
      <c r="B13" s="339" t="str">
        <f>'チェックシート&amp;入力フォーム'!D46&amp;""</f>
        <v/>
      </c>
      <c r="C13" s="340"/>
      <c r="D13" s="340"/>
      <c r="E13" s="341"/>
    </row>
    <row r="14" spans="1:9" s="76" customFormat="1" ht="20.399999999999999" customHeight="1" x14ac:dyDescent="0.2">
      <c r="A14" s="322" t="s">
        <v>96</v>
      </c>
      <c r="B14" s="308" t="s">
        <v>173</v>
      </c>
      <c r="C14" s="309"/>
      <c r="D14" s="309"/>
      <c r="E14" s="310"/>
    </row>
    <row r="15" spans="1:9" s="76" customFormat="1" ht="29.4" customHeight="1" x14ac:dyDescent="0.2">
      <c r="A15" s="323"/>
      <c r="B15" s="81" t="s">
        <v>88</v>
      </c>
      <c r="C15" s="324" t="str">
        <f>'チェックシート&amp;入力フォーム'!D47&amp;""</f>
        <v/>
      </c>
      <c r="D15" s="324"/>
      <c r="E15" s="325"/>
    </row>
    <row r="16" spans="1:9" s="76" customFormat="1" ht="29.4" customHeight="1" x14ac:dyDescent="0.2">
      <c r="A16" s="323"/>
      <c r="B16" s="82" t="s">
        <v>90</v>
      </c>
      <c r="C16" s="326" t="str">
        <f>'チェックシート&amp;入力フォーム'!D48&amp;""</f>
        <v/>
      </c>
      <c r="D16" s="326"/>
      <c r="E16" s="327"/>
    </row>
    <row r="17" spans="1:5" s="76" customFormat="1" ht="29.4" customHeight="1" thickBot="1" x14ac:dyDescent="0.25">
      <c r="A17" s="314"/>
      <c r="B17" s="328" t="s">
        <v>97</v>
      </c>
      <c r="C17" s="329"/>
      <c r="D17" s="311" t="str">
        <f>'チェックシート&amp;入力フォーム'!D49&amp;""&amp;'チェックシート&amp;入力フォーム'!D50&amp;""</f>
        <v/>
      </c>
      <c r="E17" s="312"/>
    </row>
    <row r="18" spans="1:5" s="76" customFormat="1" ht="18" customHeight="1" x14ac:dyDescent="0.2">
      <c r="A18" s="313" t="s">
        <v>98</v>
      </c>
      <c r="B18" s="315" t="s">
        <v>99</v>
      </c>
      <c r="C18" s="316"/>
      <c r="D18" s="316" t="s">
        <v>174</v>
      </c>
      <c r="E18" s="317"/>
    </row>
    <row r="19" spans="1:5" s="76" customFormat="1" ht="36" customHeight="1" thickBot="1" x14ac:dyDescent="0.25">
      <c r="A19" s="314"/>
      <c r="B19" s="318" t="str">
        <f>'チェックシート&amp;入力フォーム'!D15&amp;""</f>
        <v/>
      </c>
      <c r="C19" s="319"/>
      <c r="D19" s="320" t="str">
        <f>'チェックシート&amp;入力フォーム'!D17&amp;""</f>
        <v/>
      </c>
      <c r="E19" s="321"/>
    </row>
    <row r="20" spans="1:5" x14ac:dyDescent="0.2">
      <c r="A20" s="49"/>
    </row>
  </sheetData>
  <sheetProtection password="CC3D" sheet="1" objects="1" scenarios="1"/>
  <mergeCells count="24">
    <mergeCell ref="D2:E2"/>
    <mergeCell ref="B4:E4"/>
    <mergeCell ref="A5:A8"/>
    <mergeCell ref="C6:E6"/>
    <mergeCell ref="C7:E7"/>
    <mergeCell ref="C8:E8"/>
    <mergeCell ref="B5:E5"/>
    <mergeCell ref="A3:E3"/>
    <mergeCell ref="B9:E9"/>
    <mergeCell ref="B10:E10"/>
    <mergeCell ref="B11:E11"/>
    <mergeCell ref="B12:E12"/>
    <mergeCell ref="B13:E13"/>
    <mergeCell ref="B14:E14"/>
    <mergeCell ref="D17:E17"/>
    <mergeCell ref="A18:A19"/>
    <mergeCell ref="B18:C18"/>
    <mergeCell ref="D18:E18"/>
    <mergeCell ref="B19:C19"/>
    <mergeCell ref="D19:E19"/>
    <mergeCell ref="A14:A17"/>
    <mergeCell ref="C15:E15"/>
    <mergeCell ref="C16:E16"/>
    <mergeCell ref="B17:C17"/>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B10" sqref="B10"/>
    </sheetView>
  </sheetViews>
  <sheetFormatPr defaultRowHeight="16.2" x14ac:dyDescent="0.2"/>
  <cols>
    <col min="1" max="1" width="2.77734375" style="40" customWidth="1"/>
    <col min="2" max="2" width="25.77734375" style="40" customWidth="1"/>
    <col min="3" max="3" width="18.77734375" style="40" customWidth="1"/>
    <col min="4" max="4" width="25.77734375" style="40" customWidth="1"/>
    <col min="5" max="5" width="18.77734375" style="40" customWidth="1"/>
    <col min="6" max="16384" width="8.88671875" style="40"/>
  </cols>
  <sheetData>
    <row r="1" spans="1:17" s="45" customFormat="1" ht="42" customHeight="1" x14ac:dyDescent="0.2">
      <c r="A1" s="353" t="s">
        <v>78</v>
      </c>
      <c r="B1" s="354"/>
      <c r="C1" s="354"/>
      <c r="D1" s="354"/>
      <c r="E1" s="354"/>
    </row>
    <row r="2" spans="1:17" ht="27" customHeight="1" x14ac:dyDescent="0.2">
      <c r="A2" s="41"/>
      <c r="D2" s="362" t="str">
        <f>IF('チェックシート&amp;入力フォーム'!D6="","",'チェックシート&amp;入力フォーム'!D6)</f>
        <v/>
      </c>
      <c r="E2" s="362"/>
      <c r="F2" s="56"/>
    </row>
    <row r="3" spans="1:17" ht="9.6" customHeight="1" x14ac:dyDescent="0.2">
      <c r="A3" s="41"/>
      <c r="E3" s="51"/>
    </row>
    <row r="4" spans="1:17" ht="33" customHeight="1" x14ac:dyDescent="0.2">
      <c r="A4" s="355" t="s">
        <v>79</v>
      </c>
      <c r="B4" s="356"/>
      <c r="C4" s="356"/>
      <c r="D4" s="356"/>
      <c r="E4" s="356"/>
    </row>
    <row r="5" spans="1:17" ht="5.4" customHeight="1" x14ac:dyDescent="0.2">
      <c r="A5" s="42"/>
      <c r="B5" s="43"/>
      <c r="C5" s="43"/>
      <c r="D5" s="43"/>
      <c r="E5" s="43"/>
    </row>
    <row r="6" spans="1:17" ht="36.6" customHeight="1" x14ac:dyDescent="0.2">
      <c r="A6" s="44"/>
      <c r="B6" s="360" t="s">
        <v>80</v>
      </c>
      <c r="C6" s="360"/>
      <c r="D6" s="361" t="str">
        <f>'チェックシート&amp;入力フォーム'!D35&amp;""</f>
        <v/>
      </c>
      <c r="E6" s="361"/>
      <c r="F6" s="57"/>
    </row>
    <row r="7" spans="1:17" ht="17.399999999999999" customHeight="1" thickBot="1" x14ac:dyDescent="0.25">
      <c r="A7" s="46"/>
      <c r="C7" s="352"/>
      <c r="D7" s="352"/>
      <c r="E7" s="352"/>
    </row>
    <row r="8" spans="1:17" ht="30" customHeight="1" x14ac:dyDescent="0.2">
      <c r="B8" s="357" t="s">
        <v>177</v>
      </c>
      <c r="C8" s="358"/>
      <c r="D8" s="358" t="s">
        <v>178</v>
      </c>
      <c r="E8" s="359"/>
      <c r="Q8" s="53"/>
    </row>
    <row r="9" spans="1:17" ht="30" customHeight="1" x14ac:dyDescent="0.2">
      <c r="B9" s="209" t="s">
        <v>81</v>
      </c>
      <c r="C9" s="91" t="s">
        <v>82</v>
      </c>
      <c r="D9" s="86" t="s">
        <v>81</v>
      </c>
      <c r="E9" s="210" t="s">
        <v>82</v>
      </c>
    </row>
    <row r="10" spans="1:17" ht="30" customHeight="1" x14ac:dyDescent="0.2">
      <c r="A10" s="46"/>
      <c r="B10" s="211" t="s">
        <v>180</v>
      </c>
      <c r="C10" s="218">
        <f>E25-C11</f>
        <v>0</v>
      </c>
      <c r="D10" s="87" t="str">
        <f>'チェックシート&amp;入力フォーム'!B56&amp;""</f>
        <v>申   請   料</v>
      </c>
      <c r="E10" s="223" t="str">
        <f>IF('チェックシート&amp;入力フォーム'!C56="","",'チェックシート&amp;入力フォーム'!C56)</f>
        <v/>
      </c>
    </row>
    <row r="11" spans="1:17" ht="30" customHeight="1" x14ac:dyDescent="0.2">
      <c r="A11" s="46"/>
      <c r="B11" s="212" t="s">
        <v>83</v>
      </c>
      <c r="C11" s="219">
        <f>IF(AND('チェックシート&amp;入力フォーム'!F72="0",'チェックシート&amp;入力フォーム'!F72=""),"",'チェックシート&amp;入力フォーム'!F72)</f>
        <v>0</v>
      </c>
      <c r="D11" s="88" t="str">
        <f>'チェックシート&amp;入力フォーム'!B57&amp;""</f>
        <v>審   査   料</v>
      </c>
      <c r="E11" s="224" t="str">
        <f>IF('チェックシート&amp;入力フォーム'!C57="","",'チェックシート&amp;入力フォーム'!C57)</f>
        <v/>
      </c>
    </row>
    <row r="12" spans="1:17" ht="30" customHeight="1" x14ac:dyDescent="0.2">
      <c r="A12" s="46"/>
      <c r="B12" s="213"/>
      <c r="C12" s="220"/>
      <c r="D12" s="88" t="str">
        <f>'チェックシート&amp;入力フォーム'!B58&amp;""</f>
        <v>登   録   料</v>
      </c>
      <c r="E12" s="224" t="str">
        <f>IF('チェックシート&amp;入力フォーム'!C58="","",'チェックシート&amp;入力フォーム'!C58)</f>
        <v/>
      </c>
      <c r="M12" s="52"/>
    </row>
    <row r="13" spans="1:17" ht="30" customHeight="1" x14ac:dyDescent="0.2">
      <c r="A13" s="46"/>
      <c r="B13" s="213"/>
      <c r="C13" s="220"/>
      <c r="D13" s="90" t="str">
        <f>'チェックシート&amp;入力フォーム'!B59&amp;""</f>
        <v>コンサルタント委託料</v>
      </c>
      <c r="E13" s="224" t="str">
        <f>IF('チェックシート&amp;入力フォーム'!C59="","",'チェックシート&amp;入力フォーム'!C59)</f>
        <v/>
      </c>
    </row>
    <row r="14" spans="1:17" ht="30" customHeight="1" x14ac:dyDescent="0.2">
      <c r="A14" s="46"/>
      <c r="B14" s="213"/>
      <c r="C14" s="220"/>
      <c r="D14" s="88" t="str">
        <f>'チェックシート&amp;入力フォーム'!B60&amp;""</f>
        <v>そ   の   他</v>
      </c>
      <c r="E14" s="224" t="str">
        <f>IF('チェックシート&amp;入力フォーム'!C60="","",'チェックシート&amp;入力フォーム'!C60)</f>
        <v/>
      </c>
    </row>
    <row r="15" spans="1:17" ht="30" customHeight="1" x14ac:dyDescent="0.2">
      <c r="A15" s="46"/>
      <c r="B15" s="213"/>
      <c r="C15" s="220"/>
      <c r="D15" s="88"/>
      <c r="E15" s="224" t="str">
        <f>IF('チェックシート&amp;入力フォーム'!C61="","",'チェックシート&amp;入力フォーム'!C61)</f>
        <v/>
      </c>
    </row>
    <row r="16" spans="1:17" ht="30" customHeight="1" x14ac:dyDescent="0.2">
      <c r="A16" s="46"/>
      <c r="B16" s="214"/>
      <c r="C16" s="220"/>
      <c r="D16" s="88"/>
      <c r="E16" s="224" t="str">
        <f>IF('チェックシート&amp;入力フォーム'!C62="","",'チェックシート&amp;入力フォーム'!C62)</f>
        <v/>
      </c>
    </row>
    <row r="17" spans="1:5" ht="30" customHeight="1" x14ac:dyDescent="0.2">
      <c r="A17" s="46"/>
      <c r="B17" s="214"/>
      <c r="C17" s="220"/>
      <c r="D17" s="88"/>
      <c r="E17" s="224" t="str">
        <f>IF('チェックシート&amp;入力フォーム'!C63="","",'チェックシート&amp;入力フォーム'!C63)</f>
        <v/>
      </c>
    </row>
    <row r="18" spans="1:5" ht="30" customHeight="1" x14ac:dyDescent="0.2">
      <c r="A18" s="46"/>
      <c r="B18" s="214"/>
      <c r="C18" s="220"/>
      <c r="D18" s="88"/>
      <c r="E18" s="224" t="str">
        <f>IF('チェックシート&amp;入力フォーム'!C64="","",'チェックシート&amp;入力フォーム'!C64)</f>
        <v/>
      </c>
    </row>
    <row r="19" spans="1:5" ht="30" customHeight="1" x14ac:dyDescent="0.2">
      <c r="A19" s="46"/>
      <c r="B19" s="214"/>
      <c r="C19" s="220"/>
      <c r="D19" s="88"/>
      <c r="E19" s="224" t="str">
        <f>IF('チェックシート&amp;入力フォーム'!C65="","",'チェックシート&amp;入力フォーム'!C65)</f>
        <v/>
      </c>
    </row>
    <row r="20" spans="1:5" ht="30" customHeight="1" x14ac:dyDescent="0.2">
      <c r="A20" s="46"/>
      <c r="B20" s="214"/>
      <c r="C20" s="220"/>
      <c r="D20" s="88"/>
      <c r="E20" s="224" t="str">
        <f>IF('チェックシート&amp;入力フォーム'!C66="","",'チェックシート&amp;入力フォーム'!C66)</f>
        <v/>
      </c>
    </row>
    <row r="21" spans="1:5" ht="30" customHeight="1" x14ac:dyDescent="0.2">
      <c r="A21" s="46"/>
      <c r="B21" s="214"/>
      <c r="C21" s="220"/>
      <c r="D21" s="88"/>
      <c r="E21" s="224" t="str">
        <f>IF('チェックシート&amp;入力フォーム'!C67="","",'チェックシート&amp;入力フォーム'!C67)</f>
        <v/>
      </c>
    </row>
    <row r="22" spans="1:5" ht="30" customHeight="1" x14ac:dyDescent="0.2">
      <c r="A22" s="46"/>
      <c r="B22" s="214"/>
      <c r="C22" s="220"/>
      <c r="D22" s="88"/>
      <c r="E22" s="224" t="str">
        <f>IF('チェックシート&amp;入力フォーム'!C68="","",'チェックシート&amp;入力フォーム'!C68)</f>
        <v/>
      </c>
    </row>
    <row r="23" spans="1:5" ht="30" customHeight="1" x14ac:dyDescent="0.2">
      <c r="A23" s="46"/>
      <c r="B23" s="214"/>
      <c r="C23" s="220"/>
      <c r="D23" s="88"/>
      <c r="E23" s="224" t="str">
        <f>IF('チェックシート&amp;入力フォーム'!C69="","",'チェックシート&amp;入力フォーム'!C69)</f>
        <v/>
      </c>
    </row>
    <row r="24" spans="1:5" ht="30" customHeight="1" x14ac:dyDescent="0.2">
      <c r="A24" s="46"/>
      <c r="B24" s="215"/>
      <c r="C24" s="221"/>
      <c r="D24" s="89"/>
      <c r="E24" s="225" t="str">
        <f>IF('チェックシート&amp;入力フォーム'!C70="","",'チェックシート&amp;入力フォーム'!C70)</f>
        <v/>
      </c>
    </row>
    <row r="25" spans="1:5" ht="30" customHeight="1" thickBot="1" x14ac:dyDescent="0.25">
      <c r="A25" s="47"/>
      <c r="B25" s="216" t="s">
        <v>179</v>
      </c>
      <c r="C25" s="222">
        <f>SUM(C10:C24)</f>
        <v>0</v>
      </c>
      <c r="D25" s="217" t="s">
        <v>179</v>
      </c>
      <c r="E25" s="226">
        <f>SUM(E10:E24)</f>
        <v>0</v>
      </c>
    </row>
    <row r="26" spans="1:5" s="58" customFormat="1" ht="24" customHeight="1" x14ac:dyDescent="0.2">
      <c r="B26" s="85" t="s">
        <v>153</v>
      </c>
    </row>
    <row r="27" spans="1:5" s="58" customFormat="1" ht="19.8" customHeight="1" x14ac:dyDescent="0.2">
      <c r="B27" s="92" t="s">
        <v>154</v>
      </c>
      <c r="C27" s="59"/>
    </row>
  </sheetData>
  <sheetProtection password="CC3D" sheet="1" objects="1" scenarios="1"/>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3"/>
  <sheetViews>
    <sheetView view="pageBreakPreview" zoomScale="55" zoomScaleNormal="100" zoomScaleSheetLayoutView="55" workbookViewId="0">
      <selection activeCell="B13" sqref="B13:F15"/>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68"/>
      <c r="B1" s="368"/>
      <c r="C1" s="368"/>
      <c r="D1" s="368"/>
      <c r="E1" s="368"/>
    </row>
    <row r="2" spans="1:6" ht="96" customHeight="1" x14ac:dyDescent="0.2">
      <c r="A2" s="369" t="s">
        <v>57</v>
      </c>
      <c r="B2" s="369"/>
      <c r="C2" s="369"/>
      <c r="D2" s="369"/>
      <c r="E2" s="369"/>
    </row>
    <row r="3" spans="1:6" ht="96" customHeight="1" x14ac:dyDescent="0.2">
      <c r="A3" s="35"/>
      <c r="B3" s="35"/>
      <c r="C3" s="35"/>
      <c r="D3" s="35"/>
      <c r="E3" s="35"/>
    </row>
    <row r="4" spans="1:6" ht="57" customHeight="1" x14ac:dyDescent="0.2">
      <c r="A4" s="368" t="s">
        <v>58</v>
      </c>
      <c r="B4" s="368"/>
      <c r="C4" s="368"/>
      <c r="D4" s="368"/>
      <c r="E4" s="368"/>
      <c r="F4" s="368"/>
    </row>
    <row r="5" spans="1:6" ht="57" customHeight="1" x14ac:dyDescent="0.2">
      <c r="A5" s="368" t="s">
        <v>59</v>
      </c>
      <c r="B5" s="368"/>
      <c r="C5" s="368"/>
      <c r="D5" s="368"/>
      <c r="E5" s="368"/>
      <c r="F5" s="368"/>
    </row>
    <row r="6" spans="1:6" ht="57" customHeight="1" x14ac:dyDescent="0.2">
      <c r="A6" s="368" t="s">
        <v>60</v>
      </c>
      <c r="B6" s="368"/>
      <c r="C6" s="368"/>
      <c r="D6" s="368"/>
      <c r="E6" s="368"/>
      <c r="F6" s="368"/>
    </row>
    <row r="7" spans="1:6" ht="57" customHeight="1" x14ac:dyDescent="0.2">
      <c r="A7" s="368" t="s">
        <v>61</v>
      </c>
      <c r="B7" s="368"/>
      <c r="C7" s="368"/>
      <c r="D7" s="368"/>
      <c r="E7" s="368"/>
      <c r="F7" s="368"/>
    </row>
    <row r="8" spans="1:6" s="7" customFormat="1" ht="49.2" customHeight="1" x14ac:dyDescent="0.2">
      <c r="A8" s="370"/>
      <c r="B8" s="370"/>
      <c r="C8" s="370"/>
      <c r="D8" s="370"/>
      <c r="E8" s="370"/>
    </row>
    <row r="9" spans="1:6" s="7" customFormat="1" ht="26.4" customHeight="1" x14ac:dyDescent="0.2">
      <c r="A9" s="13"/>
      <c r="B9" s="13"/>
      <c r="C9" s="13"/>
      <c r="D9" s="13"/>
      <c r="E9" s="13"/>
    </row>
    <row r="10" spans="1:6" s="7" customFormat="1" ht="33.6" customHeight="1" thickBot="1" x14ac:dyDescent="0.25">
      <c r="A10" s="12"/>
      <c r="B10" s="364" t="s">
        <v>62</v>
      </c>
      <c r="C10" s="364"/>
      <c r="D10" s="364"/>
      <c r="E10" s="364"/>
      <c r="F10" s="364"/>
    </row>
    <row r="11" spans="1:6" s="7" customFormat="1" ht="33.6" customHeight="1" thickBot="1" x14ac:dyDescent="0.25">
      <c r="A11" s="14" t="str">
        <f>'チェックシート&amp;入力フォーム'!A22&amp;""</f>
        <v/>
      </c>
      <c r="B11" s="364"/>
      <c r="C11" s="364"/>
      <c r="D11" s="364"/>
      <c r="E11" s="364"/>
      <c r="F11" s="364"/>
    </row>
    <row r="12" spans="1:6" s="7" customFormat="1" ht="33.6" customHeight="1" x14ac:dyDescent="0.2">
      <c r="A12" s="12"/>
      <c r="B12" s="364"/>
      <c r="C12" s="364"/>
      <c r="D12" s="364"/>
      <c r="E12" s="364"/>
      <c r="F12" s="364"/>
    </row>
    <row r="13" spans="1:6" s="7" customFormat="1" ht="33.6" customHeight="1" thickBot="1" x14ac:dyDescent="0.25">
      <c r="A13" s="12"/>
      <c r="B13" s="364" t="s">
        <v>63</v>
      </c>
      <c r="C13" s="364"/>
      <c r="D13" s="364"/>
      <c r="E13" s="364"/>
      <c r="F13" s="364"/>
    </row>
    <row r="14" spans="1:6" s="7" customFormat="1" ht="33.6" customHeight="1" thickBot="1" x14ac:dyDescent="0.25">
      <c r="A14" s="15" t="str">
        <f>'チェックシート&amp;入力フォーム'!A23&amp;""</f>
        <v/>
      </c>
      <c r="B14" s="364"/>
      <c r="C14" s="364"/>
      <c r="D14" s="364"/>
      <c r="E14" s="364"/>
      <c r="F14" s="364"/>
    </row>
    <row r="15" spans="1:6" s="7" customFormat="1" ht="33.6" customHeight="1" x14ac:dyDescent="0.2">
      <c r="A15" s="12"/>
      <c r="B15" s="364"/>
      <c r="C15" s="364"/>
      <c r="D15" s="364"/>
      <c r="E15" s="364"/>
      <c r="F15" s="364"/>
    </row>
    <row r="16" spans="1:6" s="7" customFormat="1" ht="33.6" customHeight="1" thickBot="1" x14ac:dyDescent="0.25">
      <c r="A16" s="12"/>
      <c r="B16" s="363" t="s">
        <v>64</v>
      </c>
      <c r="C16" s="363"/>
      <c r="D16" s="363"/>
      <c r="E16" s="363"/>
      <c r="F16" s="363"/>
    </row>
    <row r="17" spans="1:6" s="7" customFormat="1" ht="33.6" customHeight="1" thickBot="1" x14ac:dyDescent="0.25">
      <c r="A17" s="15" t="str">
        <f>'チェックシート&amp;入力フォーム'!A24&amp;""</f>
        <v/>
      </c>
      <c r="B17" s="363"/>
      <c r="C17" s="363"/>
      <c r="D17" s="363"/>
      <c r="E17" s="363"/>
      <c r="F17" s="363"/>
    </row>
    <row r="18" spans="1:6" s="7" customFormat="1" ht="33.6" customHeight="1" x14ac:dyDescent="0.2">
      <c r="A18" s="12"/>
      <c r="B18" s="363"/>
      <c r="C18" s="363"/>
      <c r="D18" s="363"/>
      <c r="E18" s="363"/>
      <c r="F18" s="363"/>
    </row>
    <row r="19" spans="1:6" s="7" customFormat="1" ht="33.6" customHeight="1" thickBot="1" x14ac:dyDescent="0.25">
      <c r="A19" s="12"/>
      <c r="B19" s="363" t="s">
        <v>65</v>
      </c>
      <c r="C19" s="363"/>
      <c r="D19" s="363"/>
      <c r="E19" s="363"/>
      <c r="F19" s="363"/>
    </row>
    <row r="20" spans="1:6" s="7" customFormat="1" ht="33.6" customHeight="1" thickBot="1" x14ac:dyDescent="0.25">
      <c r="A20" s="15" t="str">
        <f>'チェックシート&amp;入力フォーム'!A25&amp;""</f>
        <v/>
      </c>
      <c r="B20" s="363"/>
      <c r="C20" s="363"/>
      <c r="D20" s="363"/>
      <c r="E20" s="363"/>
      <c r="F20" s="363"/>
    </row>
    <row r="21" spans="1:6" ht="33.6" customHeight="1" x14ac:dyDescent="0.2">
      <c r="A21" s="12"/>
      <c r="B21" s="363"/>
      <c r="C21" s="363"/>
      <c r="D21" s="363"/>
      <c r="E21" s="363"/>
      <c r="F21" s="363"/>
    </row>
    <row r="22" spans="1:6" ht="33.6" customHeight="1" thickBot="1" x14ac:dyDescent="0.25">
      <c r="A22" s="12"/>
      <c r="B22" s="363" t="s">
        <v>66</v>
      </c>
      <c r="C22" s="363"/>
      <c r="D22" s="363"/>
      <c r="E22" s="363"/>
      <c r="F22" s="363"/>
    </row>
    <row r="23" spans="1:6" ht="33.6" customHeight="1" thickBot="1" x14ac:dyDescent="0.25">
      <c r="A23" s="15" t="str">
        <f>'チェックシート&amp;入力フォーム'!A26&amp;""</f>
        <v/>
      </c>
      <c r="B23" s="363"/>
      <c r="C23" s="363"/>
      <c r="D23" s="363"/>
      <c r="E23" s="363"/>
      <c r="F23" s="363"/>
    </row>
    <row r="24" spans="1:6" ht="33.6" customHeight="1" x14ac:dyDescent="0.2">
      <c r="A24" s="12"/>
      <c r="B24" s="363"/>
      <c r="C24" s="363"/>
      <c r="D24" s="363"/>
      <c r="E24" s="363"/>
      <c r="F24" s="363"/>
    </row>
    <row r="25" spans="1:6" ht="33.6" customHeight="1" thickBot="1" x14ac:dyDescent="0.25">
      <c r="A25" s="12"/>
      <c r="B25" s="364" t="s">
        <v>67</v>
      </c>
      <c r="C25" s="364"/>
      <c r="D25" s="364"/>
      <c r="E25" s="364"/>
      <c r="F25" s="364"/>
    </row>
    <row r="26" spans="1:6" ht="33.6" customHeight="1" thickBot="1" x14ac:dyDescent="0.25">
      <c r="A26" s="14" t="str">
        <f>'チェックシート&amp;入力フォーム'!A27&amp;""</f>
        <v/>
      </c>
      <c r="B26" s="364"/>
      <c r="C26" s="364"/>
      <c r="D26" s="364"/>
      <c r="E26" s="364"/>
      <c r="F26" s="364"/>
    </row>
    <row r="27" spans="1:6" ht="33.6" customHeight="1" x14ac:dyDescent="0.2">
      <c r="A27" s="12"/>
      <c r="B27" s="364"/>
      <c r="C27" s="364"/>
      <c r="D27" s="364"/>
      <c r="E27" s="364"/>
      <c r="F27" s="364"/>
    </row>
    <row r="28" spans="1:6" ht="33.6" customHeight="1" thickBot="1" x14ac:dyDescent="0.25">
      <c r="A28" s="12"/>
      <c r="B28" s="363" t="s">
        <v>68</v>
      </c>
      <c r="C28" s="363"/>
      <c r="D28" s="363"/>
      <c r="E28" s="363"/>
      <c r="F28" s="363"/>
    </row>
    <row r="29" spans="1:6" ht="33.6" customHeight="1" thickBot="1" x14ac:dyDescent="0.25">
      <c r="A29" s="15" t="str">
        <f>'チェックシート&amp;入力フォーム'!A28&amp;""</f>
        <v/>
      </c>
      <c r="B29" s="363"/>
      <c r="C29" s="363"/>
      <c r="D29" s="363"/>
      <c r="E29" s="363"/>
      <c r="F29" s="363"/>
    </row>
    <row r="30" spans="1:6" ht="33.6" customHeight="1" x14ac:dyDescent="0.2">
      <c r="A30" s="12"/>
      <c r="B30" s="363"/>
      <c r="C30" s="363"/>
      <c r="D30" s="363"/>
      <c r="E30" s="363"/>
      <c r="F30" s="363"/>
    </row>
    <row r="31" spans="1:6" ht="33.6" customHeight="1" thickBot="1" x14ac:dyDescent="0.25">
      <c r="A31" s="12"/>
      <c r="B31" s="371" t="s">
        <v>69</v>
      </c>
      <c r="C31" s="371"/>
      <c r="D31" s="371"/>
      <c r="E31" s="371"/>
      <c r="F31" s="371"/>
    </row>
    <row r="32" spans="1:6" ht="33.6" customHeight="1" thickBot="1" x14ac:dyDescent="0.25">
      <c r="A32" s="15" t="str">
        <f>'チェックシート&amp;入力フォーム'!A29&amp;""</f>
        <v/>
      </c>
      <c r="B32" s="371"/>
      <c r="C32" s="371"/>
      <c r="D32" s="371"/>
      <c r="E32" s="371"/>
      <c r="F32" s="371"/>
    </row>
    <row r="33" spans="1:6" ht="33.6" customHeight="1" x14ac:dyDescent="0.2">
      <c r="A33" s="12"/>
      <c r="B33" s="371"/>
      <c r="C33" s="371"/>
      <c r="D33" s="371"/>
      <c r="E33" s="371"/>
      <c r="F33" s="371"/>
    </row>
    <row r="34" spans="1:6" ht="33.6" customHeight="1" thickBot="1" x14ac:dyDescent="0.25">
      <c r="A34" s="12"/>
      <c r="B34" s="364" t="s">
        <v>70</v>
      </c>
      <c r="C34" s="364"/>
      <c r="D34" s="364"/>
      <c r="E34" s="364"/>
      <c r="F34" s="364"/>
    </row>
    <row r="35" spans="1:6" ht="33.6" customHeight="1" thickBot="1" x14ac:dyDescent="0.25">
      <c r="A35" s="15" t="str">
        <f>'チェックシート&amp;入力フォーム'!A30&amp;""</f>
        <v/>
      </c>
      <c r="B35" s="364"/>
      <c r="C35" s="364"/>
      <c r="D35" s="364"/>
      <c r="E35" s="364"/>
      <c r="F35" s="364"/>
    </row>
    <row r="36" spans="1:6" ht="33.6" customHeight="1" x14ac:dyDescent="0.2">
      <c r="A36" s="12"/>
      <c r="B36" s="364"/>
      <c r="C36" s="364"/>
      <c r="D36" s="364"/>
      <c r="E36" s="364"/>
      <c r="F36" s="364"/>
    </row>
    <row r="37" spans="1:6" ht="33.6" customHeight="1" thickBot="1" x14ac:dyDescent="0.25">
      <c r="A37" s="12"/>
      <c r="B37" s="363" t="s">
        <v>71</v>
      </c>
      <c r="C37" s="363"/>
      <c r="D37" s="363"/>
      <c r="E37" s="363"/>
      <c r="F37" s="363"/>
    </row>
    <row r="38" spans="1:6" ht="33.6" customHeight="1" thickBot="1" x14ac:dyDescent="0.25">
      <c r="A38" s="15" t="str">
        <f>'チェックシート&amp;入力フォーム'!A31&amp;""</f>
        <v/>
      </c>
      <c r="B38" s="363"/>
      <c r="C38" s="363"/>
      <c r="D38" s="363"/>
      <c r="E38" s="363"/>
      <c r="F38" s="363"/>
    </row>
    <row r="39" spans="1:6" ht="33.6" customHeight="1" x14ac:dyDescent="0.2">
      <c r="A39" s="12"/>
      <c r="B39" s="363"/>
      <c r="C39" s="363"/>
      <c r="D39" s="363"/>
      <c r="E39" s="363"/>
      <c r="F39" s="363"/>
    </row>
    <row r="40" spans="1:6" x14ac:dyDescent="0.2">
      <c r="B40" s="8"/>
      <c r="C40" s="9"/>
      <c r="D40" s="9"/>
      <c r="E40" s="10"/>
    </row>
    <row r="41" spans="1:6" ht="47.4" customHeight="1" x14ac:dyDescent="0.2">
      <c r="B41" s="10"/>
      <c r="C41" s="38"/>
      <c r="D41" s="37"/>
      <c r="E41" s="37"/>
    </row>
    <row r="42" spans="1:6" ht="47.4" customHeight="1" x14ac:dyDescent="0.2">
      <c r="B42" s="36"/>
      <c r="C42" s="39" t="s">
        <v>236</v>
      </c>
      <c r="D42" s="365" t="str">
        <f>'チェックシート&amp;入力フォーム'!D11&amp;""</f>
        <v/>
      </c>
      <c r="E42" s="365"/>
    </row>
    <row r="43" spans="1:6" x14ac:dyDescent="0.2">
      <c r="B43" s="366"/>
      <c r="C43" s="367"/>
      <c r="D43" s="367"/>
      <c r="E43" s="367"/>
    </row>
  </sheetData>
  <sheetProtection password="CC3D" sheet="1" objects="1" scenarios="1"/>
  <mergeCells count="19">
    <mergeCell ref="D42:E42"/>
    <mergeCell ref="B43:E43"/>
    <mergeCell ref="A1:E1"/>
    <mergeCell ref="A2:E2"/>
    <mergeCell ref="A8:E8"/>
    <mergeCell ref="A6:F6"/>
    <mergeCell ref="A4:F4"/>
    <mergeCell ref="A5:F5"/>
    <mergeCell ref="A7:F7"/>
    <mergeCell ref="B10:F12"/>
    <mergeCell ref="B13:F15"/>
    <mergeCell ref="B37:F39"/>
    <mergeCell ref="B34:F36"/>
    <mergeCell ref="B31:F33"/>
    <mergeCell ref="B28:F30"/>
    <mergeCell ref="B25:F27"/>
    <mergeCell ref="B22:F24"/>
    <mergeCell ref="B19:F21"/>
    <mergeCell ref="B16:F18"/>
  </mergeCells>
  <phoneticPr fontId="5"/>
  <conditionalFormatting sqref="A11 A14 A17 A20 A23">
    <cfRule type="containsBlanks" dxfId="3" priority="3">
      <formula>LEN(TRIM(A11))=0</formula>
    </cfRule>
  </conditionalFormatting>
  <conditionalFormatting sqref="A26 A29 A32 A35 A38">
    <cfRule type="containsBlanks" dxfId="2" priority="1">
      <formula>LEN(TRIM(A26))=0</formula>
    </cfRule>
  </conditionalFormatting>
  <pageMargins left="0.78" right="0.46" top="0.75" bottom="0.75" header="0.3" footer="0.3"/>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58"/>
  <sheetViews>
    <sheetView view="pageBreakPreview" zoomScale="55" zoomScaleNormal="55" zoomScaleSheetLayoutView="55" workbookViewId="0">
      <selection activeCell="E14" sqref="E14:F14"/>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403" t="s">
        <v>230</v>
      </c>
      <c r="C1" s="403"/>
      <c r="D1" s="403"/>
      <c r="E1" s="403"/>
      <c r="F1" s="403"/>
      <c r="G1" s="403"/>
      <c r="H1" s="403"/>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406" t="s">
        <v>3</v>
      </c>
      <c r="B13" s="406"/>
      <c r="C13" s="406"/>
      <c r="D13" s="406"/>
    </row>
    <row r="14" spans="1:8" s="29" customFormat="1" ht="46.8" customHeight="1" thickBot="1" x14ac:dyDescent="0.25">
      <c r="A14" s="378" t="s">
        <v>2</v>
      </c>
      <c r="B14" s="379"/>
      <c r="C14" s="379"/>
      <c r="D14" s="379"/>
      <c r="E14" s="379" t="str">
        <f>'チェックシート&amp;入力フォーム'!D8&amp;""</f>
        <v/>
      </c>
      <c r="F14" s="407"/>
      <c r="G14" s="30"/>
      <c r="H14" s="31"/>
    </row>
    <row r="15" spans="1:8" s="29" customFormat="1" ht="93" customHeight="1" thickBot="1" x14ac:dyDescent="0.25">
      <c r="A15" s="380" t="s">
        <v>247</v>
      </c>
      <c r="B15" s="381"/>
      <c r="C15" s="381"/>
      <c r="D15" s="381"/>
      <c r="E15" s="408" t="str">
        <f>'チェックシート&amp;入力フォーム'!D7&amp;""</f>
        <v/>
      </c>
      <c r="F15" s="409"/>
      <c r="G15" s="30"/>
      <c r="H15" s="31"/>
    </row>
    <row r="16" spans="1:8" s="29" customFormat="1" ht="41.4" customHeight="1" thickBot="1" x14ac:dyDescent="0.25">
      <c r="A16" s="378" t="s">
        <v>1</v>
      </c>
      <c r="B16" s="379"/>
      <c r="C16" s="379"/>
      <c r="D16" s="379"/>
      <c r="E16" s="379" t="str">
        <f>'チェックシート&amp;入力フォーム'!D16&amp;""</f>
        <v/>
      </c>
      <c r="F16" s="407"/>
      <c r="G16" s="30"/>
      <c r="H16" s="31"/>
    </row>
    <row r="17" spans="1:10" s="29" customFormat="1" ht="94.2" customHeight="1" thickBot="1" x14ac:dyDescent="0.25">
      <c r="A17" s="382" t="s">
        <v>246</v>
      </c>
      <c r="B17" s="383"/>
      <c r="C17" s="383"/>
      <c r="D17" s="383"/>
      <c r="E17" s="410" t="str">
        <f>'チェックシート&amp;入力フォーム'!D15&amp;""</f>
        <v/>
      </c>
      <c r="F17" s="411"/>
      <c r="G17" s="30"/>
      <c r="H17" s="31"/>
    </row>
    <row r="18" spans="1:10" s="29" customFormat="1" ht="74.400000000000006" customHeight="1" x14ac:dyDescent="0.2">
      <c r="A18" s="384" t="s">
        <v>156</v>
      </c>
      <c r="B18" s="385"/>
      <c r="C18" s="385"/>
      <c r="D18" s="385"/>
      <c r="E18" s="62" t="str">
        <f>'チェックシート&amp;入力フォーム'!D17&amp;""</f>
        <v/>
      </c>
      <c r="F18" s="63" t="str">
        <f>'チェックシート&amp;入力フォーム'!D18&amp;""</f>
        <v/>
      </c>
      <c r="G18" s="30"/>
      <c r="H18" s="31"/>
    </row>
    <row r="19" spans="1:10" s="29" customFormat="1" ht="41.4" customHeight="1" thickBot="1" x14ac:dyDescent="0.25">
      <c r="A19" s="412" t="s">
        <v>157</v>
      </c>
      <c r="B19" s="413"/>
      <c r="C19" s="413"/>
      <c r="D19" s="414"/>
      <c r="E19" s="415" t="str">
        <f>'チェックシート&amp;入力フォーム'!D19&amp;""</f>
        <v/>
      </c>
      <c r="F19" s="416" t="str">
        <f>'チェックシート&amp;入力フォーム'!E18&amp;""</f>
        <v>他電話がある場合は入力、ない場合は「なし」と記入</v>
      </c>
      <c r="G19" s="61"/>
      <c r="H19" s="61"/>
    </row>
    <row r="20" spans="1:10" s="29" customFormat="1" ht="41.4" customHeight="1" x14ac:dyDescent="0.2">
      <c r="B20" s="420"/>
      <c r="C20" s="420"/>
      <c r="D20" s="420"/>
    </row>
    <row r="21" spans="1:10" s="29" customFormat="1" ht="41.4" customHeight="1" thickBot="1" x14ac:dyDescent="0.25">
      <c r="A21" s="386" t="s">
        <v>9</v>
      </c>
      <c r="B21" s="386"/>
      <c r="C21" s="386"/>
      <c r="D21" s="386"/>
      <c r="E21" s="386"/>
      <c r="F21" s="16"/>
    </row>
    <row r="22" spans="1:10" s="29" customFormat="1" ht="41.4" customHeight="1" thickBot="1" x14ac:dyDescent="0.25">
      <c r="A22" s="387" t="s">
        <v>4</v>
      </c>
      <c r="B22" s="387"/>
      <c r="C22" s="387"/>
      <c r="D22" s="387"/>
      <c r="E22" s="387"/>
      <c r="F22" s="16"/>
      <c r="G22" s="404" t="s">
        <v>5</v>
      </c>
      <c r="H22" s="405"/>
    </row>
    <row r="23" spans="1:10" s="29" customFormat="1" ht="74.400000000000006" customHeight="1" thickBot="1" x14ac:dyDescent="0.25">
      <c r="A23" s="417" t="s">
        <v>45</v>
      </c>
      <c r="B23" s="418"/>
      <c r="C23" s="419"/>
      <c r="D23" s="421" t="s">
        <v>8</v>
      </c>
      <c r="E23" s="422"/>
      <c r="F23" s="423"/>
      <c r="G23" s="32" t="s">
        <v>6</v>
      </c>
      <c r="H23" s="33" t="s">
        <v>7</v>
      </c>
    </row>
    <row r="24" spans="1:10" s="5" customFormat="1" ht="36.6" customHeight="1" thickTop="1" x14ac:dyDescent="0.2">
      <c r="A24" s="424"/>
      <c r="B24" s="425"/>
      <c r="C24" s="426"/>
      <c r="D24" s="388" t="s">
        <v>75</v>
      </c>
      <c r="E24" s="388"/>
      <c r="F24" s="388"/>
      <c r="G24" s="373"/>
      <c r="H24" s="376"/>
    </row>
    <row r="25" spans="1:10" s="5" customFormat="1" ht="20.399999999999999" customHeight="1" x14ac:dyDescent="0.2">
      <c r="A25" s="21"/>
      <c r="B25" s="34" t="str">
        <f>'チェックシート&amp;入力フォーム'!A74&amp;""</f>
        <v/>
      </c>
      <c r="C25" s="25"/>
      <c r="D25" s="388"/>
      <c r="E25" s="388"/>
      <c r="F25" s="388"/>
      <c r="G25" s="373"/>
      <c r="H25" s="376"/>
      <c r="J25" s="5">
        <f>IF(B25="",1,"")</f>
        <v>1</v>
      </c>
    </row>
    <row r="26" spans="1:10" s="5" customFormat="1" ht="36.6" customHeight="1" x14ac:dyDescent="0.2">
      <c r="A26" s="400"/>
      <c r="B26" s="401"/>
      <c r="C26" s="402"/>
      <c r="D26" s="393"/>
      <c r="E26" s="393"/>
      <c r="F26" s="393"/>
      <c r="G26" s="391"/>
      <c r="H26" s="392"/>
    </row>
    <row r="27" spans="1:10" s="5" customFormat="1" ht="36.6" customHeight="1" x14ac:dyDescent="0.2">
      <c r="A27" s="397"/>
      <c r="B27" s="398"/>
      <c r="C27" s="399"/>
      <c r="D27" s="388" t="s">
        <v>76</v>
      </c>
      <c r="E27" s="388"/>
      <c r="F27" s="388"/>
      <c r="G27" s="373"/>
      <c r="H27" s="376"/>
    </row>
    <row r="28" spans="1:10" s="5" customFormat="1" ht="20.399999999999999" customHeight="1" x14ac:dyDescent="0.2">
      <c r="A28" s="21"/>
      <c r="B28" s="34" t="str">
        <f>'チェックシート&amp;入力フォーム'!A75&amp;""</f>
        <v/>
      </c>
      <c r="C28" s="25"/>
      <c r="D28" s="388"/>
      <c r="E28" s="388"/>
      <c r="F28" s="388"/>
      <c r="G28" s="373"/>
      <c r="H28" s="376"/>
      <c r="J28" s="5">
        <f>IF(B28="",1,"")</f>
        <v>1</v>
      </c>
    </row>
    <row r="29" spans="1:10" s="5" customFormat="1" ht="36.6" customHeight="1" x14ac:dyDescent="0.2">
      <c r="A29" s="400"/>
      <c r="B29" s="401"/>
      <c r="C29" s="402"/>
      <c r="D29" s="388"/>
      <c r="E29" s="388"/>
      <c r="F29" s="388"/>
      <c r="G29" s="373"/>
      <c r="H29" s="376"/>
    </row>
    <row r="30" spans="1:10" s="5" customFormat="1" ht="36.6" customHeight="1" x14ac:dyDescent="0.2">
      <c r="A30" s="20"/>
      <c r="B30" s="19"/>
      <c r="C30" s="27"/>
      <c r="D30" s="389" t="s">
        <v>46</v>
      </c>
      <c r="E30" s="389"/>
      <c r="F30" s="389"/>
      <c r="G30" s="372"/>
      <c r="H30" s="375"/>
    </row>
    <row r="31" spans="1:10" s="5" customFormat="1" ht="21.6" customHeight="1" x14ac:dyDescent="0.2">
      <c r="A31" s="21"/>
      <c r="B31" s="34" t="str">
        <f>'チェックシート&amp;入力フォーム'!A76&amp;""</f>
        <v/>
      </c>
      <c r="C31" s="25"/>
      <c r="D31" s="388"/>
      <c r="E31" s="388"/>
      <c r="F31" s="388"/>
      <c r="G31" s="373"/>
      <c r="H31" s="376"/>
      <c r="J31" s="5">
        <f>IF(B31="",1,"")</f>
        <v>1</v>
      </c>
    </row>
    <row r="32" spans="1:10" s="5" customFormat="1" ht="36.6" customHeight="1" x14ac:dyDescent="0.2">
      <c r="A32" s="22"/>
      <c r="B32" s="18"/>
      <c r="C32" s="26"/>
      <c r="D32" s="393"/>
      <c r="E32" s="393"/>
      <c r="F32" s="393"/>
      <c r="G32" s="391"/>
      <c r="H32" s="392"/>
    </row>
    <row r="33" spans="1:10" s="5" customFormat="1" ht="36.6" customHeight="1" x14ac:dyDescent="0.2">
      <c r="A33" s="21"/>
      <c r="B33" s="17"/>
      <c r="C33" s="25"/>
      <c r="D33" s="388" t="s">
        <v>48</v>
      </c>
      <c r="E33" s="388"/>
      <c r="F33" s="388"/>
      <c r="G33" s="373"/>
      <c r="H33" s="376"/>
    </row>
    <row r="34" spans="1:10" s="5" customFormat="1" ht="20.399999999999999" customHeight="1" x14ac:dyDescent="0.2">
      <c r="A34" s="21"/>
      <c r="B34" s="34" t="str">
        <f>'チェックシート&amp;入力フォーム'!A77&amp;""</f>
        <v/>
      </c>
      <c r="C34" s="25"/>
      <c r="D34" s="388"/>
      <c r="E34" s="388"/>
      <c r="F34" s="388"/>
      <c r="G34" s="373"/>
      <c r="H34" s="376"/>
      <c r="J34" s="5">
        <f>IF(B34="",1,"")</f>
        <v>1</v>
      </c>
    </row>
    <row r="35" spans="1:10" s="5" customFormat="1" ht="36.6" customHeight="1" x14ac:dyDescent="0.2">
      <c r="A35" s="21"/>
      <c r="B35" s="17"/>
      <c r="C35" s="25"/>
      <c r="D35" s="388"/>
      <c r="E35" s="388"/>
      <c r="F35" s="388"/>
      <c r="G35" s="373"/>
      <c r="H35" s="376"/>
    </row>
    <row r="36" spans="1:10" s="5" customFormat="1" ht="65.400000000000006" customHeight="1" x14ac:dyDescent="0.2">
      <c r="A36" s="20"/>
      <c r="B36" s="19"/>
      <c r="C36" s="27"/>
      <c r="D36" s="389" t="s">
        <v>49</v>
      </c>
      <c r="E36" s="389"/>
      <c r="F36" s="389"/>
      <c r="G36" s="372"/>
      <c r="H36" s="375"/>
    </row>
    <row r="37" spans="1:10" s="5" customFormat="1" ht="20.399999999999999" customHeight="1" x14ac:dyDescent="0.2">
      <c r="A37" s="21"/>
      <c r="B37" s="34" t="str">
        <f>'チェックシート&amp;入力フォーム'!A78&amp;""</f>
        <v/>
      </c>
      <c r="C37" s="25"/>
      <c r="D37" s="388"/>
      <c r="E37" s="388"/>
      <c r="F37" s="388"/>
      <c r="G37" s="373"/>
      <c r="H37" s="376"/>
      <c r="J37" s="5">
        <f>IF(B37="",1,"")</f>
        <v>1</v>
      </c>
    </row>
    <row r="38" spans="1:10" s="5" customFormat="1" ht="72.599999999999994" customHeight="1" x14ac:dyDescent="0.2">
      <c r="A38" s="22"/>
      <c r="B38" s="18"/>
      <c r="C38" s="26"/>
      <c r="D38" s="393"/>
      <c r="E38" s="393"/>
      <c r="F38" s="393"/>
      <c r="G38" s="391"/>
      <c r="H38" s="392"/>
    </row>
    <row r="39" spans="1:10" s="5" customFormat="1" ht="36.6" customHeight="1" x14ac:dyDescent="0.2">
      <c r="A39" s="21"/>
      <c r="B39" s="17"/>
      <c r="C39" s="25"/>
      <c r="D39" s="388" t="s">
        <v>185</v>
      </c>
      <c r="E39" s="388"/>
      <c r="F39" s="388"/>
      <c r="G39" s="373"/>
      <c r="H39" s="376"/>
    </row>
    <row r="40" spans="1:10" s="5" customFormat="1" ht="20.399999999999999" customHeight="1" x14ac:dyDescent="0.2">
      <c r="A40" s="21"/>
      <c r="B40" s="34" t="str">
        <f>'チェックシート&amp;入力フォーム'!A79&amp;""</f>
        <v/>
      </c>
      <c r="C40" s="25"/>
      <c r="D40" s="388"/>
      <c r="E40" s="388"/>
      <c r="F40" s="388"/>
      <c r="G40" s="373"/>
      <c r="H40" s="376"/>
      <c r="J40" s="5">
        <f>IF(B40="",1,"")</f>
        <v>1</v>
      </c>
    </row>
    <row r="41" spans="1:10" s="5" customFormat="1" ht="36.6" customHeight="1" x14ac:dyDescent="0.2">
      <c r="A41" s="21"/>
      <c r="B41" s="17"/>
      <c r="C41" s="25"/>
      <c r="D41" s="388"/>
      <c r="E41" s="388"/>
      <c r="F41" s="388"/>
      <c r="G41" s="373"/>
      <c r="H41" s="376"/>
    </row>
    <row r="42" spans="1:10" s="5" customFormat="1" ht="36.6" customHeight="1" x14ac:dyDescent="0.2">
      <c r="A42" s="20"/>
      <c r="B42" s="19"/>
      <c r="C42" s="27"/>
      <c r="D42" s="389" t="s">
        <v>51</v>
      </c>
      <c r="E42" s="389"/>
      <c r="F42" s="389"/>
      <c r="G42" s="372"/>
      <c r="H42" s="375"/>
    </row>
    <row r="43" spans="1:10" s="5" customFormat="1" ht="21.6" customHeight="1" x14ac:dyDescent="0.2">
      <c r="A43" s="21"/>
      <c r="B43" s="34" t="str">
        <f>'チェックシート&amp;入力フォーム'!A80&amp;""</f>
        <v/>
      </c>
      <c r="C43" s="25"/>
      <c r="D43" s="388"/>
      <c r="E43" s="388"/>
      <c r="F43" s="388"/>
      <c r="G43" s="373"/>
      <c r="H43" s="376"/>
      <c r="J43" s="5">
        <f>IF(B43="",1,"")</f>
        <v>1</v>
      </c>
    </row>
    <row r="44" spans="1:10" s="5" customFormat="1" ht="36.6" customHeight="1" x14ac:dyDescent="0.2">
      <c r="A44" s="22"/>
      <c r="B44" s="18"/>
      <c r="C44" s="26"/>
      <c r="D44" s="393"/>
      <c r="E44" s="393"/>
      <c r="F44" s="393"/>
      <c r="G44" s="391"/>
      <c r="H44" s="392"/>
    </row>
    <row r="45" spans="1:10" s="5" customFormat="1" ht="57" customHeight="1" x14ac:dyDescent="0.2">
      <c r="A45" s="20"/>
      <c r="B45" s="19"/>
      <c r="C45" s="27"/>
      <c r="D45" s="389" t="s">
        <v>233</v>
      </c>
      <c r="E45" s="389"/>
      <c r="F45" s="394"/>
      <c r="G45" s="372"/>
      <c r="H45" s="375"/>
    </row>
    <row r="46" spans="1:10" s="5" customFormat="1" ht="21.6" customHeight="1" x14ac:dyDescent="0.2">
      <c r="A46" s="21"/>
      <c r="B46" s="34" t="str">
        <f>'チェックシート&amp;入力フォーム'!A78&amp;""</f>
        <v/>
      </c>
      <c r="C46" s="25"/>
      <c r="D46" s="388"/>
      <c r="E46" s="388"/>
      <c r="F46" s="395"/>
      <c r="G46" s="373"/>
      <c r="H46" s="376"/>
      <c r="J46" s="5">
        <f>IF(B46="",1,"")</f>
        <v>1</v>
      </c>
    </row>
    <row r="47" spans="1:10" s="5" customFormat="1" ht="57.6" customHeight="1" x14ac:dyDescent="0.2">
      <c r="A47" s="22"/>
      <c r="B47" s="18"/>
      <c r="C47" s="26"/>
      <c r="D47" s="393"/>
      <c r="E47" s="393"/>
      <c r="F47" s="396"/>
      <c r="G47" s="391"/>
      <c r="H47" s="392"/>
    </row>
    <row r="48" spans="1:10" s="5" customFormat="1" ht="57" customHeight="1" x14ac:dyDescent="0.2">
      <c r="A48" s="21"/>
      <c r="B48" s="17"/>
      <c r="C48" s="25"/>
      <c r="D48" s="388" t="s">
        <v>234</v>
      </c>
      <c r="E48" s="388"/>
      <c r="F48" s="388"/>
      <c r="G48" s="373"/>
      <c r="H48" s="376"/>
    </row>
    <row r="49" spans="1:10" s="5" customFormat="1" ht="21.6" customHeight="1" x14ac:dyDescent="0.2">
      <c r="A49" s="21"/>
      <c r="B49" s="34" t="str">
        <f>'チェックシート&amp;入力フォーム'!A81&amp;""</f>
        <v/>
      </c>
      <c r="C49" s="25"/>
      <c r="D49" s="388"/>
      <c r="E49" s="388"/>
      <c r="F49" s="388"/>
      <c r="G49" s="373"/>
      <c r="H49" s="376"/>
      <c r="J49" s="5">
        <f>IF(B49="",1,"")</f>
        <v>1</v>
      </c>
    </row>
    <row r="50" spans="1:10" s="5" customFormat="1" ht="57.6" customHeight="1" x14ac:dyDescent="0.2">
      <c r="A50" s="22"/>
      <c r="B50" s="18"/>
      <c r="C50" s="26"/>
      <c r="D50" s="388"/>
      <c r="E50" s="388"/>
      <c r="F50" s="388"/>
      <c r="G50" s="373"/>
      <c r="H50" s="376"/>
    </row>
    <row r="51" spans="1:10" s="5" customFormat="1" ht="36.6" customHeight="1" x14ac:dyDescent="0.2">
      <c r="A51" s="21"/>
      <c r="B51" s="17"/>
      <c r="C51" s="25"/>
      <c r="D51" s="388" t="s">
        <v>52</v>
      </c>
      <c r="E51" s="388"/>
      <c r="F51" s="388"/>
      <c r="G51" s="373"/>
      <c r="H51" s="376"/>
    </row>
    <row r="52" spans="1:10" s="5" customFormat="1" ht="21.6" customHeight="1" x14ac:dyDescent="0.2">
      <c r="A52" s="21"/>
      <c r="B52" s="34" t="str">
        <f>'チェックシート&amp;入力フォーム'!A83&amp;""</f>
        <v/>
      </c>
      <c r="C52" s="25"/>
      <c r="D52" s="388"/>
      <c r="E52" s="388"/>
      <c r="F52" s="388"/>
      <c r="G52" s="373"/>
      <c r="H52" s="376"/>
      <c r="J52" s="5">
        <f>IF(B52="",1,"")</f>
        <v>1</v>
      </c>
    </row>
    <row r="53" spans="1:10" s="5" customFormat="1" ht="36.6" customHeight="1" x14ac:dyDescent="0.2">
      <c r="A53" s="21"/>
      <c r="B53" s="17"/>
      <c r="C53" s="25"/>
      <c r="D53" s="388"/>
      <c r="E53" s="388"/>
      <c r="F53" s="388"/>
      <c r="G53" s="373"/>
      <c r="H53" s="376"/>
    </row>
    <row r="54" spans="1:10" s="5" customFormat="1" ht="36.6" customHeight="1" x14ac:dyDescent="0.2">
      <c r="A54" s="20"/>
      <c r="B54" s="19"/>
      <c r="C54" s="27"/>
      <c r="D54" s="389" t="s">
        <v>53</v>
      </c>
      <c r="E54" s="389"/>
      <c r="F54" s="389"/>
      <c r="G54" s="372"/>
      <c r="H54" s="375"/>
    </row>
    <row r="55" spans="1:10" s="5" customFormat="1" ht="21.6" customHeight="1" x14ac:dyDescent="0.2">
      <c r="A55" s="21"/>
      <c r="B55" s="34" t="str">
        <f>'チェックシート&amp;入力フォーム'!A84&amp;""</f>
        <v/>
      </c>
      <c r="C55" s="25"/>
      <c r="D55" s="388"/>
      <c r="E55" s="388"/>
      <c r="F55" s="388"/>
      <c r="G55" s="373"/>
      <c r="H55" s="376"/>
      <c r="J55" s="5">
        <f>IF(B55="",1,"")</f>
        <v>1</v>
      </c>
    </row>
    <row r="56" spans="1:10" s="5" customFormat="1" ht="36.6" customHeight="1" thickBot="1" x14ac:dyDescent="0.25">
      <c r="A56" s="23"/>
      <c r="B56" s="24"/>
      <c r="C56" s="28"/>
      <c r="D56" s="390"/>
      <c r="E56" s="390"/>
      <c r="F56" s="390"/>
      <c r="G56" s="374"/>
      <c r="H56" s="377"/>
    </row>
    <row r="58" spans="1:10" x14ac:dyDescent="0.2">
      <c r="J58" s="4">
        <f>SUM(J25:J55)</f>
        <v>11</v>
      </c>
    </row>
  </sheetData>
  <sheetProtection password="CC3D" sheet="1" objects="1" scenarios="1"/>
  <mergeCells count="56">
    <mergeCell ref="A23:C23"/>
    <mergeCell ref="D24:F26"/>
    <mergeCell ref="G24:G26"/>
    <mergeCell ref="H24:H26"/>
    <mergeCell ref="B20:D20"/>
    <mergeCell ref="D23:F23"/>
    <mergeCell ref="A24:C24"/>
    <mergeCell ref="A26:C26"/>
    <mergeCell ref="B1:H1"/>
    <mergeCell ref="G22:H22"/>
    <mergeCell ref="A13:D13"/>
    <mergeCell ref="E14:F14"/>
    <mergeCell ref="E15:F15"/>
    <mergeCell ref="E16:F16"/>
    <mergeCell ref="E17:F17"/>
    <mergeCell ref="A19:D19"/>
    <mergeCell ref="E19:F19"/>
    <mergeCell ref="D27:F29"/>
    <mergeCell ref="G27:G29"/>
    <mergeCell ref="H27:H29"/>
    <mergeCell ref="D30:F32"/>
    <mergeCell ref="A27:C27"/>
    <mergeCell ref="A29:C29"/>
    <mergeCell ref="D33:F35"/>
    <mergeCell ref="G33:G35"/>
    <mergeCell ref="H33:H35"/>
    <mergeCell ref="D36:F38"/>
    <mergeCell ref="D39:F41"/>
    <mergeCell ref="D42:F44"/>
    <mergeCell ref="D48:F50"/>
    <mergeCell ref="G39:G41"/>
    <mergeCell ref="H39:H41"/>
    <mergeCell ref="D45:F47"/>
    <mergeCell ref="H51:H53"/>
    <mergeCell ref="G42:G44"/>
    <mergeCell ref="H42:H44"/>
    <mergeCell ref="G48:G50"/>
    <mergeCell ref="H48:H50"/>
    <mergeCell ref="G45:G47"/>
    <mergeCell ref="H45:H47"/>
    <mergeCell ref="G54:G56"/>
    <mergeCell ref="H54:H56"/>
    <mergeCell ref="A14:D14"/>
    <mergeCell ref="A15:D15"/>
    <mergeCell ref="A16:D16"/>
    <mergeCell ref="A17:D17"/>
    <mergeCell ref="A18:D18"/>
    <mergeCell ref="A21:E21"/>
    <mergeCell ref="A22:E22"/>
    <mergeCell ref="D51:F53"/>
    <mergeCell ref="D54:F56"/>
    <mergeCell ref="G30:G32"/>
    <mergeCell ref="H30:H32"/>
    <mergeCell ref="G36:G38"/>
    <mergeCell ref="H36:H38"/>
    <mergeCell ref="G51:G53"/>
  </mergeCells>
  <phoneticPr fontId="5"/>
  <conditionalFormatting sqref="E14:F18 B28 B25 B31 B34 B37 B40 B43 B55 B52 B49">
    <cfRule type="containsBlanks" dxfId="1" priority="2">
      <formula>LEN(TRIM(B14))=0</formula>
    </cfRule>
  </conditionalFormatting>
  <conditionalFormatting sqref="B46">
    <cfRule type="containsBlanks" dxfId="0" priority="1">
      <formula>LEN(TRIM(B46))=0</formula>
    </cfRule>
  </conditionalFormatting>
  <printOptions horizontalCentered="1" verticalCentered="1"/>
  <pageMargins left="0.52" right="0.57999999999999996" top="0.54" bottom="0.41"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PDF化</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'第１号様式（交付申請書）'!Print_Area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2024-08-07T04:44:06Z</cp:lastPrinted>
  <dcterms:created xsi:type="dcterms:W3CDTF">2018-02-23T09:04:45Z</dcterms:created>
  <dcterms:modified xsi:type="dcterms:W3CDTF">2024-09-09T06:32:53Z</dcterms:modified>
  <cp:category/>
  <cp:contentStatus/>
</cp:coreProperties>
</file>