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5_ＩＳＯ等取得支援事業補助金\★入力フォーム\"/>
    </mc:Choice>
  </mc:AlternateContent>
  <xr:revisionPtr revIDLastSave="0" documentId="13_ncr:1_{79E77F0A-0574-451C-A044-DFCEFE2A6FA6}" xr6:coauthVersionLast="36" xr6:coauthVersionMax="36" xr10:uidLastSave="{00000000-0000-0000-0000-000000000000}"/>
  <bookViews>
    <workbookView xWindow="0" yWindow="0" windowWidth="23040" windowHeight="8964" tabRatio="735" firstSheet="1" activeTab="1" xr2:uid="{00000000-000D-0000-FFFF-FFFF00000000}"/>
  </bookViews>
  <sheets>
    <sheet name="PDF化" sheetId="25" r:id="rId1"/>
    <sheet name="チェックシート&amp;入力フォーム" sheetId="22" r:id="rId2"/>
    <sheet name="第１号様式（交付申請書）" sheetId="9" r:id="rId3"/>
    <sheet name="第2号様式（事業計画書）" sheetId="24" r:id="rId4"/>
    <sheet name="第3号様式（収支計画書）" sheetId="23" r:id="rId5"/>
    <sheet name="（同意書）" sheetId="17" r:id="rId6"/>
    <sheet name="提出書類確認シート" sheetId="18" r:id="rId7"/>
  </sheets>
  <externalReferences>
    <externalReference r:id="rId8"/>
  </externalReferences>
  <definedNames>
    <definedName name="_xlnm._FilterDatabase" localSheetId="1" hidden="1">'チェックシート&amp;入力フォーム'!$A$38:$D$53</definedName>
    <definedName name="_xlnm.Print_Area" localSheetId="5">'（同意書）'!$A$1:$F$53</definedName>
    <definedName name="_xlnm.Print_Area" localSheetId="1">'チェックシート&amp;入力フォーム'!$A$1:$L$101</definedName>
    <definedName name="_xlnm.Print_Area" localSheetId="2">'第１号様式（交付申請書）'!$A$1:$F$40</definedName>
    <definedName name="_xlnm.Print_Area" localSheetId="6">提出書類確認シート!$A$1:$H$59</definedName>
    <definedName name="申請内容">[1]入力シート!$B$8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8" i="22" l="1"/>
  <c r="E76" i="22" l="1"/>
  <c r="F76" i="22" s="1"/>
  <c r="E17" i="18" l="1"/>
  <c r="K18" i="22"/>
  <c r="K19" i="22"/>
  <c r="K20" i="22"/>
  <c r="K21" i="22"/>
  <c r="K49" i="22"/>
  <c r="C24" i="9" l="1"/>
  <c r="E19" i="18"/>
  <c r="F19" i="18"/>
  <c r="D2" i="23" l="1"/>
  <c r="D6" i="23"/>
  <c r="C75" i="22" l="1"/>
  <c r="D75" i="22"/>
  <c r="K40" i="22"/>
  <c r="K41" i="22"/>
  <c r="K42" i="22"/>
  <c r="K43" i="22"/>
  <c r="K44" i="22"/>
  <c r="K45" i="22"/>
  <c r="K46" i="22"/>
  <c r="K47" i="22"/>
  <c r="K48" i="22"/>
  <c r="K50" i="22"/>
  <c r="K51" i="22"/>
  <c r="K52" i="22"/>
  <c r="K53" i="22"/>
  <c r="K54" i="22"/>
  <c r="K39" i="22"/>
  <c r="D19" i="24"/>
  <c r="B19" i="24"/>
  <c r="E11" i="23"/>
  <c r="E12" i="23"/>
  <c r="E13" i="23"/>
  <c r="E14" i="23"/>
  <c r="E15" i="23"/>
  <c r="E16" i="23"/>
  <c r="E17" i="23"/>
  <c r="E18" i="23"/>
  <c r="E19" i="23"/>
  <c r="E20" i="23"/>
  <c r="E21" i="23"/>
  <c r="E22" i="23"/>
  <c r="E23" i="23"/>
  <c r="E24" i="23"/>
  <c r="E10" i="23"/>
  <c r="D14" i="23"/>
  <c r="D11" i="23"/>
  <c r="D12" i="23"/>
  <c r="D13" i="23"/>
  <c r="D10" i="23"/>
  <c r="K95" i="22"/>
  <c r="K96" i="22"/>
  <c r="B10" i="24"/>
  <c r="K61" i="22"/>
  <c r="K62" i="22"/>
  <c r="K63" i="22"/>
  <c r="K64" i="22"/>
  <c r="K65" i="22"/>
  <c r="K66" i="22"/>
  <c r="K67" i="22"/>
  <c r="K68" i="22"/>
  <c r="K69" i="22"/>
  <c r="K70" i="22"/>
  <c r="K71" i="22"/>
  <c r="K72" i="22"/>
  <c r="K73" i="22"/>
  <c r="K74" i="22"/>
  <c r="K60" i="22"/>
  <c r="K57" i="22"/>
  <c r="D13" i="9"/>
  <c r="K37" i="22"/>
  <c r="K25" i="22"/>
  <c r="K26" i="22"/>
  <c r="K27" i="22"/>
  <c r="K28" i="22"/>
  <c r="K29" i="22"/>
  <c r="K30" i="22"/>
  <c r="K31" i="22"/>
  <c r="K32" i="22"/>
  <c r="K33" i="22"/>
  <c r="K34" i="22"/>
  <c r="K35" i="22"/>
  <c r="E25" i="23" l="1"/>
  <c r="K7" i="22"/>
  <c r="K8" i="22"/>
  <c r="K9" i="22"/>
  <c r="K10" i="22"/>
  <c r="K11" i="22"/>
  <c r="K12" i="22"/>
  <c r="K13" i="22"/>
  <c r="K14" i="22"/>
  <c r="K15" i="22"/>
  <c r="K16" i="22"/>
  <c r="K17" i="22"/>
  <c r="K6" i="22"/>
  <c r="C25" i="9"/>
  <c r="C26" i="9"/>
  <c r="C20" i="9"/>
  <c r="C19" i="9"/>
  <c r="B12" i="24"/>
  <c r="D17" i="24"/>
  <c r="B11" i="24"/>
  <c r="B13" i="24"/>
  <c r="B9" i="24"/>
  <c r="C16" i="24"/>
  <c r="C15" i="24"/>
  <c r="D2" i="9"/>
  <c r="C7" i="24"/>
  <c r="C8" i="24"/>
  <c r="C6" i="24"/>
  <c r="B4" i="24"/>
  <c r="D2" i="24"/>
  <c r="D7" i="9"/>
  <c r="A44" i="17"/>
  <c r="A41" i="17"/>
  <c r="A38" i="17"/>
  <c r="A35" i="17"/>
  <c r="A32" i="17"/>
  <c r="A29" i="17"/>
  <c r="A26" i="17"/>
  <c r="A23" i="17"/>
  <c r="A20" i="17"/>
  <c r="A17" i="17"/>
  <c r="A14" i="17"/>
  <c r="A11" i="17"/>
  <c r="E48" i="17"/>
  <c r="D48" i="17"/>
  <c r="B46" i="18"/>
  <c r="J46" i="18" s="1"/>
  <c r="C11" i="23" l="1"/>
  <c r="C10" i="23" s="1"/>
  <c r="C25" i="23" s="1"/>
  <c r="E8" i="9"/>
  <c r="B25" i="18"/>
  <c r="C21" i="9" l="1"/>
  <c r="K93" i="22"/>
  <c r="K94" i="22"/>
  <c r="K92" i="22"/>
  <c r="D8" i="9" l="1"/>
  <c r="K79" i="22" l="1"/>
  <c r="K80" i="22"/>
  <c r="K81" i="22"/>
  <c r="K82" i="22"/>
  <c r="K83" i="22"/>
  <c r="K84" i="22"/>
  <c r="K85" i="22"/>
  <c r="K86" i="22"/>
  <c r="K87" i="22"/>
  <c r="K89" i="22"/>
  <c r="K78" i="22"/>
  <c r="K24" i="22"/>
  <c r="B28" i="18"/>
  <c r="B31" i="18"/>
  <c r="B34" i="18"/>
  <c r="B37" i="18"/>
  <c r="B40" i="18"/>
  <c r="B43" i="18"/>
  <c r="B49" i="18"/>
  <c r="B52" i="18"/>
  <c r="B55" i="18"/>
  <c r="B58" i="18"/>
  <c r="K97" i="22" l="1"/>
  <c r="A99" i="22" s="1"/>
  <c r="F18" i="18"/>
  <c r="E18" i="18"/>
  <c r="E16" i="18"/>
  <c r="E15" i="18"/>
  <c r="E14" i="18"/>
  <c r="D6" i="9"/>
  <c r="D5" i="9"/>
  <c r="J28" i="18" l="1"/>
  <c r="J31" i="18"/>
  <c r="J34" i="18"/>
  <c r="J37" i="18"/>
  <c r="J40" i="18"/>
  <c r="J43" i="18"/>
  <c r="J49" i="18"/>
  <c r="J52" i="18"/>
  <c r="J55" i="18"/>
  <c r="J58" i="18"/>
  <c r="J25" i="18"/>
  <c r="J61" i="18" l="1"/>
</calcChain>
</file>

<file path=xl/sharedStrings.xml><?xml version="1.0" encoding="utf-8"?>
<sst xmlns="http://schemas.openxmlformats.org/spreadsheetml/2006/main" count="379" uniqueCount="261">
  <si>
    <t>記</t>
    <phoneticPr fontId="5"/>
  </si>
  <si>
    <t>フリガナ</t>
  </si>
  <si>
    <t>法人名または屋号・名称</t>
  </si>
  <si>
    <t>フリガナ</t>
    <phoneticPr fontId="5"/>
  </si>
  <si>
    <t>１　会社名・連絡先等</t>
    <phoneticPr fontId="5"/>
  </si>
  <si>
    <t>↓提出前に不足書類がないかレ点でチェックしてください。</t>
    <phoneticPr fontId="5"/>
  </si>
  <si>
    <t>区記入欄</t>
    <rPh sb="0" eb="1">
      <t>ク</t>
    </rPh>
    <rPh sb="1" eb="3">
      <t>キニュウ</t>
    </rPh>
    <rPh sb="3" eb="4">
      <t>ラン</t>
    </rPh>
    <phoneticPr fontId="5"/>
  </si>
  <si>
    <t>確認①</t>
    <rPh sb="0" eb="2">
      <t>カクニン</t>
    </rPh>
    <phoneticPr fontId="5"/>
  </si>
  <si>
    <t>確認②</t>
    <rPh sb="0" eb="2">
      <t>カクニン</t>
    </rPh>
    <phoneticPr fontId="5"/>
  </si>
  <si>
    <t>必要書類</t>
    <phoneticPr fontId="5"/>
  </si>
  <si>
    <t>申請担当者（担当部署・氏名）</t>
    <rPh sb="6" eb="8">
      <t>タントウ</t>
    </rPh>
    <rPh sb="8" eb="10">
      <t>ブショ</t>
    </rPh>
    <rPh sb="11" eb="13">
      <t>シメイ</t>
    </rPh>
    <phoneticPr fontId="5"/>
  </si>
  <si>
    <t>２　提出書類について</t>
  </si>
  <si>
    <t>№</t>
    <phoneticPr fontId="5"/>
  </si>
  <si>
    <t>入力内容</t>
    <rPh sb="0" eb="2">
      <t>ニュウリョク</t>
    </rPh>
    <rPh sb="2" eb="4">
      <t>ナイヨウ</t>
    </rPh>
    <phoneticPr fontId="5"/>
  </si>
  <si>
    <t>カタカナで入力ください</t>
    <rPh sb="5" eb="7">
      <t>ニュウリョク</t>
    </rPh>
    <phoneticPr fontId="5"/>
  </si>
  <si>
    <t>担当者氏名のフリガナを入力。</t>
    <rPh sb="0" eb="3">
      <t>タントウシャ</t>
    </rPh>
    <rPh sb="3" eb="5">
      <t>シメイ</t>
    </rPh>
    <rPh sb="11" eb="13">
      <t>ニュウリョク</t>
    </rPh>
    <phoneticPr fontId="5"/>
  </si>
  <si>
    <t>入力</t>
    <rPh sb="0" eb="2">
      <t>ニュウリョク</t>
    </rPh>
    <phoneticPr fontId="5"/>
  </si>
  <si>
    <t>金</t>
    <rPh sb="0" eb="1">
      <t>キン</t>
    </rPh>
    <phoneticPr fontId="5"/>
  </si>
  <si>
    <t>円</t>
    <rPh sb="0" eb="1">
      <t>エン</t>
    </rPh>
    <phoneticPr fontId="5"/>
  </si>
  <si>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5"/>
  </si>
  <si>
    <t>入力されていません</t>
    <rPh sb="0" eb="2">
      <t>ニュウリョク</t>
    </rPh>
    <phoneticPr fontId="5"/>
  </si>
  <si>
    <t>エラー内容</t>
    <rPh sb="3" eb="5">
      <t>ナイヨウ</t>
    </rPh>
    <phoneticPr fontId="5"/>
  </si>
  <si>
    <t>１．申請者情報</t>
    <phoneticPr fontId="5"/>
  </si>
  <si>
    <t>4．誓約書兼同意書</t>
    <phoneticPr fontId="5"/>
  </si>
  <si>
    <t>５．書類の印刷、押印</t>
    <phoneticPr fontId="5"/>
  </si>
  <si>
    <t>　　１　補助対象事業に要する経費及び補助金交付申請額</t>
    <phoneticPr fontId="5"/>
  </si>
  <si>
    <t>　　（１）総事業費　</t>
    <phoneticPr fontId="5"/>
  </si>
  <si>
    <t>　　（２）補助対象経費</t>
    <phoneticPr fontId="5"/>
  </si>
  <si>
    <t>　　（３）補助金交付申請額</t>
    <phoneticPr fontId="5"/>
  </si>
  <si>
    <t>　　３　添付書類</t>
    <phoneticPr fontId="5"/>
  </si>
  <si>
    <t>令和6年●月●日と表示されていれば可。</t>
    <rPh sb="0" eb="2">
      <t>レイワ</t>
    </rPh>
    <rPh sb="3" eb="4">
      <t>ネン</t>
    </rPh>
    <rPh sb="5" eb="6">
      <t>ガツ</t>
    </rPh>
    <rPh sb="7" eb="8">
      <t>ニチ</t>
    </rPh>
    <rPh sb="9" eb="11">
      <t>ヒョウジ</t>
    </rPh>
    <rPh sb="17" eb="18">
      <t>カ</t>
    </rPh>
    <phoneticPr fontId="5"/>
  </si>
  <si>
    <t>　　第1号様式（第7条関係）</t>
    <phoneticPr fontId="5"/>
  </si>
  <si>
    <t>　　（１）資本金又は出資金</t>
    <rPh sb="5" eb="8">
      <t>シホンキン</t>
    </rPh>
    <rPh sb="8" eb="9">
      <t>マタ</t>
    </rPh>
    <rPh sb="10" eb="13">
      <t>シュッシキン</t>
    </rPh>
    <phoneticPr fontId="5"/>
  </si>
  <si>
    <t>　　（２）常時従業員数</t>
    <rPh sb="5" eb="7">
      <t>ジョウジ</t>
    </rPh>
    <rPh sb="7" eb="10">
      <t>ジュウギョウイン</t>
    </rPh>
    <rPh sb="10" eb="11">
      <t>スウ</t>
    </rPh>
    <phoneticPr fontId="5"/>
  </si>
  <si>
    <t>　　（３）業種</t>
    <rPh sb="5" eb="7">
      <t>ギョウシュ</t>
    </rPh>
    <phoneticPr fontId="5"/>
  </si>
  <si>
    <t>　　（１）創業計画書</t>
    <phoneticPr fontId="5"/>
  </si>
  <si>
    <t>　　（２）収支計画書</t>
    <phoneticPr fontId="5"/>
  </si>
  <si>
    <t>　　　　　②　エコアクション２１申請のとき・・・環境活動報告書</t>
    <phoneticPr fontId="5"/>
  </si>
  <si>
    <t>　　　　　③　プライバシーマーク申請のとき・・・内部監査実施記録</t>
    <phoneticPr fontId="5"/>
  </si>
  <si>
    <t>　　（４）ＩＳＯ等取得に必要な経費の見積書等（経費の内容と金額がわかるもの）</t>
    <phoneticPr fontId="5"/>
  </si>
  <si>
    <t>　　２　自社の概要</t>
    <rPh sb="4" eb="6">
      <t>ジシャ</t>
    </rPh>
    <rPh sb="7" eb="9">
      <t>ガイヨウ</t>
    </rPh>
    <phoneticPr fontId="5"/>
  </si>
  <si>
    <t>　　（５）コンサルタント委託契約書の写し（コンサルタント委託をした場合のみ提出）</t>
    <phoneticPr fontId="5"/>
  </si>
  <si>
    <t>　　（６）法人…法人都民税、法人事業税の納税証明書</t>
    <phoneticPr fontId="5"/>
  </si>
  <si>
    <t>　　　　　　　　　　　事業所課税納税証明書または非課税証明書</t>
    <phoneticPr fontId="5"/>
  </si>
  <si>
    <t>　　（７）履歴事項全部証明書　※3か月以内発行の</t>
    <phoneticPr fontId="5"/>
  </si>
  <si>
    <t>　　（８）団体規則及び会員名簿（港区内に本店又は支店を置く団体として申請の場合）</t>
    <phoneticPr fontId="5"/>
  </si>
  <si>
    <t>カブシキガイシャミナト</t>
    <phoneticPr fontId="5"/>
  </si>
  <si>
    <t>代表電話を入力ください</t>
    <rPh sb="0" eb="2">
      <t>ダイヒョウ</t>
    </rPh>
    <rPh sb="2" eb="4">
      <t>デンワ</t>
    </rPh>
    <rPh sb="5" eb="7">
      <t>ニュウリョク</t>
    </rPh>
    <phoneticPr fontId="5"/>
  </si>
  <si>
    <t>申請者
ﾁｪｯｸ欄</t>
    <rPh sb="0" eb="2">
      <t>シンセイ</t>
    </rPh>
    <rPh sb="2" eb="3">
      <t>シャ</t>
    </rPh>
    <phoneticPr fontId="5"/>
  </si>
  <si>
    <t>（３）収支計画書（第３号様式）</t>
  </si>
  <si>
    <t>（３）収支計画書（第３号様式）</t>
    <phoneticPr fontId="5"/>
  </si>
  <si>
    <t>ＩＳＯ２７００１　：内部監査実施記録（監査実施後のチェックリスト含む）とマネジメントシステムの基本方針
エコアクション２１：環境活動報告書
プライバシーマーク：内部監査実施記録（監査実施後のチェックリスト含む）</t>
    <phoneticPr fontId="5"/>
  </si>
  <si>
    <t>ＩＳＯ等に必要な経費の見積書（明細が記載されているもの）のコピー</t>
    <phoneticPr fontId="5"/>
  </si>
  <si>
    <t>コンサルタント委託契約書のコピー（コンサルタント委託契約をした場合のみ）</t>
    <phoneticPr fontId="5"/>
  </si>
  <si>
    <t>中小企業者で構成する団体は、団体規約及び会員名簿</t>
    <phoneticPr fontId="5"/>
  </si>
  <si>
    <t>提出書類確認シート</t>
    <phoneticPr fontId="5"/>
  </si>
  <si>
    <t>同意書</t>
    <phoneticPr fontId="5"/>
  </si>
  <si>
    <t>ミナト　ハナコ</t>
    <phoneticPr fontId="5"/>
  </si>
  <si>
    <t>03-1234-5678</t>
  </si>
  <si>
    <t>03-1234-5678</t>
    <phoneticPr fontId="5"/>
  </si>
  <si>
    <t>同意書</t>
    <rPh sb="0" eb="3">
      <t>ドウイショ</t>
    </rPh>
    <phoneticPr fontId="5"/>
  </si>
  <si>
    <t xml:space="preserve"> 私は、港区ＩＳＯ等取得支援事業補助金交付申請書の交付申請に当たり、次の事項を遵守することに同意します。</t>
    <phoneticPr fontId="5"/>
  </si>
  <si>
    <t>　なお、同意した内容と事実について相違することが判明した場合には、補助金の交付を受けられないこと、</t>
    <phoneticPr fontId="5"/>
  </si>
  <si>
    <t>又は補助金の交付の決定の全部若しくは一部を取り消されることになっても異議はありません。</t>
    <phoneticPr fontId="5"/>
  </si>
  <si>
    <t>また、これにより生じた損害については、当方が一切の責任を負うものとします。</t>
    <phoneticPr fontId="5"/>
  </si>
  <si>
    <t>港区立産業振興センターホームページ内の記載内容を確認し、申請内容・今後の手続きの流れ・注意事項等を理解し、申請しています。</t>
    <phoneticPr fontId="5"/>
  </si>
  <si>
    <t>発行済株式の総数又は出資価格の総額の1/2以上を同一の大企業が所有している中小企業もしくは大企業の役員又は職員を兼ねている者が役員総数の1/2以上を占めている中小企業といったみなし大企業ではありません。</t>
    <phoneticPr fontId="5"/>
  </si>
  <si>
    <t>中小企業基本法に規定される中小企業です。</t>
    <phoneticPr fontId="5"/>
  </si>
  <si>
    <t>バーチャルオフィスではありません。</t>
    <phoneticPr fontId="5"/>
  </si>
  <si>
    <t>法人においては、区内に本社があり、引き続き１年以上区内で事業を営んでおり、個人においては、区内に住所があり、引き続き１年以上区内で事業を営んでいます。</t>
    <phoneticPr fontId="5"/>
  </si>
  <si>
    <t>法人においては、納期の到来している法人事業税・法人都民税を滞納していません。
また、個人においては、納期の到来している特別区民税・都民税を滞納していません。</t>
    <phoneticPr fontId="5"/>
  </si>
  <si>
    <t>補助金申請時点で当該規格の認証を受けたことがなく、今回が初めての取得です。</t>
    <phoneticPr fontId="5"/>
  </si>
  <si>
    <t>ＩＳＯ等の種類にかかわらず過去に区のＩＳＯ等取得支援事業補助金の交付は受けていません。</t>
    <phoneticPr fontId="5"/>
  </si>
  <si>
    <t>申請した同一の経費で、国・都道府県・区市町村等から重複して助成金又は補助金の交付を受けておりません（過去に受けたことがある場合も含む）</t>
    <phoneticPr fontId="5"/>
  </si>
  <si>
    <t>事業の実施期間終了日（3/20）までに登録が完了し、実績報告書の提出をすること。これらが期間外になった場合には、補助対象外となることを了承します。</t>
    <phoneticPr fontId="5"/>
  </si>
  <si>
    <t>補助金交付までに区外へ移転した場合は、補助金は交付されません。</t>
    <phoneticPr fontId="5"/>
  </si>
  <si>
    <t>補助金利用後に効果等の聞き取りを実施します。その際、個人情報等（法人名又は名称、代表者名、住所、電話番号等）を港区立産業振興センター指定管理者に提供することに同意します。</t>
    <phoneticPr fontId="5"/>
  </si>
  <si>
    <t>申請者氏名（代表者職・氏名）</t>
  </si>
  <si>
    <t>補助金申請時点で当該規格の認証を受けたことがなく、今回が初めての取得です。</t>
    <phoneticPr fontId="5"/>
  </si>
  <si>
    <t>ＩＳＯ等の種類にかかわらず過去に区のＩＳＯ等取得支援事業補助金の交付は受けていません。</t>
    <phoneticPr fontId="5"/>
  </si>
  <si>
    <t>補助金交付までに区外へ移転した場合は、補助金は交付されません。</t>
    <phoneticPr fontId="5"/>
  </si>
  <si>
    <t>（１）交付申請書（第１号様式）</t>
  </si>
  <si>
    <t>（２）事業計画書（第２号様式）</t>
  </si>
  <si>
    <t>ＩＳＯ２７００１　：内部監査実施記録（監査実施後のチェックリスト含む）とマネジメントシステムの基本方針
エコアクション２１：環境活動報告書
プライバシーマーク：内部監査実施記録（監査実施後のチェックリスト含む）</t>
    <phoneticPr fontId="5"/>
  </si>
  <si>
    <t>第３号様式（第７条関係）　</t>
    <phoneticPr fontId="5"/>
  </si>
  <si>
    <t>収　支　計　画　書</t>
    <phoneticPr fontId="5"/>
  </si>
  <si>
    <t>取得する認証の名称：</t>
    <phoneticPr fontId="5"/>
  </si>
  <si>
    <t>摘　　　要</t>
    <rPh sb="0" eb="1">
      <t>テキ</t>
    </rPh>
    <rPh sb="4" eb="5">
      <t>ヨウ</t>
    </rPh>
    <phoneticPr fontId="5"/>
  </si>
  <si>
    <t>金　額</t>
    <rPh sb="0" eb="1">
      <t>カネ</t>
    </rPh>
    <rPh sb="2" eb="3">
      <t>ガク</t>
    </rPh>
    <phoneticPr fontId="5"/>
  </si>
  <si>
    <t>区　助　成　金</t>
    <rPh sb="0" eb="1">
      <t>ク</t>
    </rPh>
    <rPh sb="2" eb="3">
      <t>スケ</t>
    </rPh>
    <rPh sb="4" eb="5">
      <t>シゲル</t>
    </rPh>
    <rPh sb="6" eb="7">
      <t>キン</t>
    </rPh>
    <phoneticPr fontId="5"/>
  </si>
  <si>
    <t>事業計画書</t>
    <phoneticPr fontId="5"/>
  </si>
  <si>
    <t>認証取得の名称</t>
    <rPh sb="0" eb="2">
      <t>ニンショウ</t>
    </rPh>
    <rPh sb="2" eb="4">
      <t>シュトク</t>
    </rPh>
    <rPh sb="5" eb="7">
      <t>メイショウ</t>
    </rPh>
    <phoneticPr fontId="5"/>
  </si>
  <si>
    <t>審査登録機関</t>
    <rPh sb="0" eb="2">
      <t>シンサ</t>
    </rPh>
    <rPh sb="2" eb="6">
      <t>トウロクキカン</t>
    </rPh>
    <phoneticPr fontId="5"/>
  </si>
  <si>
    <t>※審査予定の審査登録機関を記入してください</t>
    <rPh sb="1" eb="3">
      <t>シンサ</t>
    </rPh>
    <rPh sb="3" eb="5">
      <t>ヨテイ</t>
    </rPh>
    <rPh sb="6" eb="8">
      <t>シンサ</t>
    </rPh>
    <rPh sb="8" eb="10">
      <t>トウロク</t>
    </rPh>
    <rPh sb="10" eb="12">
      <t>キカン</t>
    </rPh>
    <rPh sb="13" eb="15">
      <t>キニュウ</t>
    </rPh>
    <phoneticPr fontId="5"/>
  </si>
  <si>
    <t>（名称）</t>
    <rPh sb="1" eb="3">
      <t>メイショウ</t>
    </rPh>
    <phoneticPr fontId="5"/>
  </si>
  <si>
    <t>（住所）</t>
    <rPh sb="1" eb="3">
      <t>ジュウショ</t>
    </rPh>
    <phoneticPr fontId="5"/>
  </si>
  <si>
    <t>（電話番号）</t>
    <rPh sb="1" eb="3">
      <t>デンワ</t>
    </rPh>
    <rPh sb="3" eb="5">
      <t>バンゴウ</t>
    </rPh>
    <phoneticPr fontId="5"/>
  </si>
  <si>
    <t>登録機関への
申請予定年月</t>
    <rPh sb="0" eb="4">
      <t>トウロクキカン</t>
    </rPh>
    <rPh sb="7" eb="13">
      <t>シンセイヨテイネンゲツ</t>
    </rPh>
    <phoneticPr fontId="5"/>
  </si>
  <si>
    <t>審査開始予定年月</t>
    <rPh sb="0" eb="2">
      <t>シンサ</t>
    </rPh>
    <rPh sb="2" eb="4">
      <t>カイシ</t>
    </rPh>
    <rPh sb="5" eb="7">
      <t>ヨテイネンゲツ</t>
    </rPh>
    <phoneticPr fontId="5"/>
  </si>
  <si>
    <t>登 録 証 交 付
予　定　年　月</t>
    <rPh sb="0" eb="1">
      <t>ノボル</t>
    </rPh>
    <rPh sb="2" eb="3">
      <t>ロク</t>
    </rPh>
    <rPh sb="4" eb="5">
      <t>ショウ</t>
    </rPh>
    <rPh sb="6" eb="7">
      <t>コウ</t>
    </rPh>
    <rPh sb="8" eb="9">
      <t>ツキ</t>
    </rPh>
    <rPh sb="10" eb="11">
      <t>ヨ</t>
    </rPh>
    <rPh sb="12" eb="13">
      <t>サダム</t>
    </rPh>
    <rPh sb="14" eb="15">
      <t>トシ</t>
    </rPh>
    <rPh sb="16" eb="17">
      <t>ツキ</t>
    </rPh>
    <phoneticPr fontId="5"/>
  </si>
  <si>
    <t>企業又は団体
組　 織　 図</t>
    <rPh sb="0" eb="2">
      <t>キギョウ</t>
    </rPh>
    <rPh sb="2" eb="3">
      <t>マタ</t>
    </rPh>
    <rPh sb="4" eb="6">
      <t>ダンタイ</t>
    </rPh>
    <rPh sb="7" eb="8">
      <t>クミ</t>
    </rPh>
    <rPh sb="10" eb="11">
      <t>オリ</t>
    </rPh>
    <rPh sb="13" eb="14">
      <t>ズ</t>
    </rPh>
    <phoneticPr fontId="5"/>
  </si>
  <si>
    <t>ＩＳＯ等の認証
取 得 に よ り
期待される効果</t>
    <rPh sb="3" eb="4">
      <t>トウ</t>
    </rPh>
    <rPh sb="5" eb="7">
      <t>ニンショウ</t>
    </rPh>
    <rPh sb="8" eb="9">
      <t>トリ</t>
    </rPh>
    <rPh sb="10" eb="11">
      <t>エ</t>
    </rPh>
    <rPh sb="18" eb="20">
      <t>キタイ</t>
    </rPh>
    <rPh sb="23" eb="25">
      <t>コウカ</t>
    </rPh>
    <phoneticPr fontId="5"/>
  </si>
  <si>
    <t>コンサルタント
委　託　先</t>
    <rPh sb="8" eb="9">
      <t>イ</t>
    </rPh>
    <rPh sb="10" eb="11">
      <t>タク</t>
    </rPh>
    <rPh sb="12" eb="13">
      <t>サキ</t>
    </rPh>
    <phoneticPr fontId="5"/>
  </si>
  <si>
    <t>（コンサルタント開始時期）</t>
    <rPh sb="8" eb="10">
      <t>カイシ</t>
    </rPh>
    <rPh sb="10" eb="12">
      <t>ジキ</t>
    </rPh>
    <phoneticPr fontId="5"/>
  </si>
  <si>
    <t>本申請の担当者</t>
    <rPh sb="0" eb="1">
      <t>ホン</t>
    </rPh>
    <rPh sb="1" eb="3">
      <t>シンセイ</t>
    </rPh>
    <rPh sb="4" eb="6">
      <t>タントウ</t>
    </rPh>
    <rPh sb="6" eb="7">
      <t>シャ</t>
    </rPh>
    <phoneticPr fontId="5"/>
  </si>
  <si>
    <t>（氏名）</t>
    <rPh sb="1" eb="3">
      <t>シメイ</t>
    </rPh>
    <phoneticPr fontId="5"/>
  </si>
  <si>
    <t>№</t>
  </si>
  <si>
    <t>取得認証の名称</t>
    <rPh sb="0" eb="2">
      <t>シュトク</t>
    </rPh>
    <rPh sb="2" eb="4">
      <t>ニンショウ</t>
    </rPh>
    <rPh sb="5" eb="7">
      <t>メイショウ</t>
    </rPh>
    <phoneticPr fontId="5"/>
  </si>
  <si>
    <t>審査登録機関　名称</t>
    <rPh sb="0" eb="2">
      <t>シンサ</t>
    </rPh>
    <rPh sb="2" eb="4">
      <t>トウロク</t>
    </rPh>
    <rPh sb="4" eb="6">
      <t>キカン</t>
    </rPh>
    <rPh sb="7" eb="9">
      <t>メイショウ</t>
    </rPh>
    <phoneticPr fontId="5"/>
  </si>
  <si>
    <t>審査登録機関　住所</t>
    <rPh sb="0" eb="2">
      <t>シンサ</t>
    </rPh>
    <rPh sb="2" eb="4">
      <t>トウロク</t>
    </rPh>
    <rPh sb="4" eb="6">
      <t>キカン</t>
    </rPh>
    <rPh sb="7" eb="9">
      <t>ジュウショ</t>
    </rPh>
    <phoneticPr fontId="5"/>
  </si>
  <si>
    <t>ISO等の認証取得より期待される効果</t>
    <rPh sb="3" eb="4">
      <t>トウ</t>
    </rPh>
    <rPh sb="5" eb="7">
      <t>ニンショウ</t>
    </rPh>
    <rPh sb="7" eb="9">
      <t>シュトク</t>
    </rPh>
    <rPh sb="11" eb="13">
      <t>キタイ</t>
    </rPh>
    <rPh sb="16" eb="18">
      <t>コウカ</t>
    </rPh>
    <phoneticPr fontId="5"/>
  </si>
  <si>
    <t>コンサルタント委託先　名称　　　　　　　　　　</t>
    <rPh sb="7" eb="10">
      <t>イタクサキ</t>
    </rPh>
    <rPh sb="11" eb="13">
      <t>メイショウ</t>
    </rPh>
    <phoneticPr fontId="5"/>
  </si>
  <si>
    <t>法人名・屋号・名称　　　　　　　　　</t>
    <rPh sb="0" eb="2">
      <t>ホウジン</t>
    </rPh>
    <rPh sb="2" eb="3">
      <t>メイ</t>
    </rPh>
    <rPh sb="4" eb="6">
      <t>ヤゴウ</t>
    </rPh>
    <rPh sb="7" eb="9">
      <t>メイショウ</t>
    </rPh>
    <phoneticPr fontId="8"/>
  </si>
  <si>
    <t>法人名・屋号・名称のフリガナ　　</t>
    <rPh sb="0" eb="2">
      <t>ホウジン</t>
    </rPh>
    <rPh sb="2" eb="3">
      <t>メイ</t>
    </rPh>
    <rPh sb="4" eb="6">
      <t>ヤゴウ</t>
    </rPh>
    <rPh sb="7" eb="9">
      <t>メイショウ</t>
    </rPh>
    <phoneticPr fontId="8"/>
  </si>
  <si>
    <t>所在地　　　　　　　　　　　　　　　　　</t>
    <rPh sb="0" eb="3">
      <t>ショザイチ</t>
    </rPh>
    <phoneticPr fontId="8"/>
  </si>
  <si>
    <t>代表者役職　　　　　　　　　　　　</t>
    <rPh sb="0" eb="3">
      <t>ダイヒョウシャ</t>
    </rPh>
    <rPh sb="3" eb="5">
      <t>ヤクショク</t>
    </rPh>
    <phoneticPr fontId="8"/>
  </si>
  <si>
    <t>代表者氏名　　　　　　　　　　　</t>
    <rPh sb="0" eb="3">
      <t>ダイヒョウシャ</t>
    </rPh>
    <rPh sb="3" eb="5">
      <t>シメイ</t>
    </rPh>
    <phoneticPr fontId="8"/>
  </si>
  <si>
    <t>担当者　フリガナ　　　　　　　　</t>
    <rPh sb="0" eb="3">
      <t>タントウシャ</t>
    </rPh>
    <phoneticPr fontId="5"/>
  </si>
  <si>
    <t>①連絡先（TEL）　　　　　　　　　</t>
    <rPh sb="1" eb="4">
      <t>レンラクサキ</t>
    </rPh>
    <phoneticPr fontId="5"/>
  </si>
  <si>
    <t xml:space="preserve">申請書の提出日を入力ください   </t>
    <rPh sb="0" eb="3">
      <t>シンセイショ</t>
    </rPh>
    <rPh sb="4" eb="6">
      <t>テイシュツ</t>
    </rPh>
    <rPh sb="6" eb="7">
      <t>ビ</t>
    </rPh>
    <rPh sb="8" eb="10">
      <t>ニュウリョク</t>
    </rPh>
    <phoneticPr fontId="5"/>
  </si>
  <si>
    <t>代表電話　　　　　　　　　　　　　　</t>
    <rPh sb="0" eb="2">
      <t>ダイヒョウ</t>
    </rPh>
    <rPh sb="2" eb="4">
      <t>デンワ</t>
    </rPh>
    <phoneticPr fontId="5"/>
  </si>
  <si>
    <t>入力例</t>
    <rPh sb="0" eb="2">
      <t>ニュウリョク</t>
    </rPh>
    <rPh sb="2" eb="3">
      <t>レイ</t>
    </rPh>
    <phoneticPr fontId="5"/>
  </si>
  <si>
    <t>他注意事項</t>
    <rPh sb="0" eb="1">
      <t>ホカ</t>
    </rPh>
    <rPh sb="1" eb="3">
      <t>チュウイ</t>
    </rPh>
    <rPh sb="3" eb="5">
      <t>ジコウ</t>
    </rPh>
    <phoneticPr fontId="5"/>
  </si>
  <si>
    <t>202〇/〇〇/〇〇と入力</t>
    <phoneticPr fontId="5"/>
  </si>
  <si>
    <t>株式会社港商事</t>
    <phoneticPr fontId="5"/>
  </si>
  <si>
    <t>港区芝5-1-〇　〇〇ビル　101</t>
    <phoneticPr fontId="5"/>
  </si>
  <si>
    <t>03-1234-4567</t>
  </si>
  <si>
    <t>03-1234-4567</t>
    <phoneticPr fontId="5"/>
  </si>
  <si>
    <t>港　太郎</t>
    <phoneticPr fontId="5"/>
  </si>
  <si>
    <t>審査登録機関　電話番号      　　　　　</t>
    <rPh sb="0" eb="2">
      <t>シンサ</t>
    </rPh>
    <rPh sb="2" eb="4">
      <t>トウロク</t>
    </rPh>
    <rPh sb="4" eb="6">
      <t>キカン</t>
    </rPh>
    <rPh sb="7" eb="9">
      <t>デンワ</t>
    </rPh>
    <rPh sb="9" eb="11">
      <t>バンゴウ</t>
    </rPh>
    <phoneticPr fontId="5"/>
  </si>
  <si>
    <t>企業または団体組織図の添付をした  　</t>
    <rPh sb="0" eb="2">
      <t>キギョウ</t>
    </rPh>
    <rPh sb="5" eb="7">
      <t>ダンタイ</t>
    </rPh>
    <rPh sb="7" eb="10">
      <t>ソシキズ</t>
    </rPh>
    <rPh sb="11" eb="13">
      <t>テンプ</t>
    </rPh>
    <phoneticPr fontId="5"/>
  </si>
  <si>
    <t>東京都港区赤坂1-1-1</t>
    <rPh sb="0" eb="3">
      <t>トウキョウト</t>
    </rPh>
    <rPh sb="3" eb="5">
      <t>ミナトク</t>
    </rPh>
    <rPh sb="5" eb="7">
      <t>アカサカ</t>
    </rPh>
    <phoneticPr fontId="5"/>
  </si>
  <si>
    <t>1月</t>
    <rPh sb="1" eb="2">
      <t>ガツ</t>
    </rPh>
    <phoneticPr fontId="5"/>
  </si>
  <si>
    <t>2月</t>
  </si>
  <si>
    <t>3月</t>
  </si>
  <si>
    <t>4月</t>
  </si>
  <si>
    <t>5月</t>
  </si>
  <si>
    <t>6月</t>
  </si>
  <si>
    <t>7月</t>
  </si>
  <si>
    <t>8月</t>
  </si>
  <si>
    <t>9月</t>
  </si>
  <si>
    <t>10月</t>
  </si>
  <si>
    <t>11月</t>
  </si>
  <si>
    <t>12月</t>
  </si>
  <si>
    <t>取得する認証の名称をプルダウンから選択してください</t>
    <rPh sb="0" eb="2">
      <t>シュトク</t>
    </rPh>
    <rPh sb="4" eb="6">
      <t>ニンショウ</t>
    </rPh>
    <rPh sb="7" eb="9">
      <t>メイショウ</t>
    </rPh>
    <rPh sb="17" eb="19">
      <t>センタク</t>
    </rPh>
    <phoneticPr fontId="5"/>
  </si>
  <si>
    <t>例）自社の個人情報情報管理の信頼性向上により、より多くの取引先の獲得が見込まれる</t>
    <rPh sb="0" eb="1">
      <t>レイ</t>
    </rPh>
    <phoneticPr fontId="5"/>
  </si>
  <si>
    <t>プルダウンから選択</t>
    <rPh sb="7" eb="9">
      <t>センタク</t>
    </rPh>
    <phoneticPr fontId="5"/>
  </si>
  <si>
    <t>コンサルタント委託料</t>
    <rPh sb="7" eb="10">
      <t>イタクリョウ</t>
    </rPh>
    <phoneticPr fontId="5"/>
  </si>
  <si>
    <t>合計</t>
    <rPh sb="0" eb="2">
      <t>ゴウケイ</t>
    </rPh>
    <phoneticPr fontId="5"/>
  </si>
  <si>
    <t>補助金交付申請額</t>
    <rPh sb="0" eb="3">
      <t>ホジョキン</t>
    </rPh>
    <rPh sb="3" eb="5">
      <t>コウフ</t>
    </rPh>
    <rPh sb="5" eb="7">
      <t>シンセイ</t>
    </rPh>
    <rPh sb="7" eb="8">
      <t>ガク</t>
    </rPh>
    <phoneticPr fontId="5"/>
  </si>
  <si>
    <t>①税込金額</t>
    <phoneticPr fontId="5"/>
  </si>
  <si>
    <t>補助対象経費</t>
    <rPh sb="0" eb="2">
      <t>ホジョ</t>
    </rPh>
    <rPh sb="2" eb="4">
      <t>タイショウ</t>
    </rPh>
    <rPh sb="4" eb="6">
      <t>ケイヒ</t>
    </rPh>
    <phoneticPr fontId="5"/>
  </si>
  <si>
    <t>支出の部</t>
    <rPh sb="0" eb="2">
      <t>シシュツ</t>
    </rPh>
    <rPh sb="3" eb="4">
      <t>ブ</t>
    </rPh>
    <phoneticPr fontId="5"/>
  </si>
  <si>
    <t>資本金又は出資金</t>
    <phoneticPr fontId="5"/>
  </si>
  <si>
    <t>常時従業員数</t>
    <phoneticPr fontId="5"/>
  </si>
  <si>
    <t>業種</t>
    <phoneticPr fontId="5"/>
  </si>
  <si>
    <t>１00(人)</t>
    <rPh sb="4" eb="5">
      <t>ニン</t>
    </rPh>
    <phoneticPr fontId="5"/>
  </si>
  <si>
    <t>製造業・サービス業等々</t>
    <rPh sb="0" eb="3">
      <t>セイゾウギョウ</t>
    </rPh>
    <rPh sb="8" eb="9">
      <t>ギョウ</t>
    </rPh>
    <rPh sb="9" eb="11">
      <t>トウトウ</t>
    </rPh>
    <phoneticPr fontId="5"/>
  </si>
  <si>
    <t xml:space="preserve">単位（万） </t>
    <rPh sb="0" eb="2">
      <t>タンイ</t>
    </rPh>
    <rPh sb="3" eb="4">
      <t>マン</t>
    </rPh>
    <phoneticPr fontId="5"/>
  </si>
  <si>
    <t>1000万の場合は１０００と入力</t>
    <rPh sb="4" eb="5">
      <t>マン</t>
    </rPh>
    <rPh sb="6" eb="8">
      <t>バアイ</t>
    </rPh>
    <rPh sb="14" eb="16">
      <t>ニュウリョク</t>
    </rPh>
    <phoneticPr fontId="5"/>
  </si>
  <si>
    <t>申請者の業種を入力</t>
    <rPh sb="0" eb="3">
      <t>シンセイシャ</t>
    </rPh>
    <rPh sb="4" eb="6">
      <t>ギョウシュ</t>
    </rPh>
    <rPh sb="7" eb="9">
      <t>ニュウリョク</t>
    </rPh>
    <phoneticPr fontId="5"/>
  </si>
  <si>
    <t>株式会社〇〇コンサルタント</t>
    <rPh sb="0" eb="4">
      <t>カブシキガイシャ</t>
    </rPh>
    <phoneticPr fontId="5"/>
  </si>
  <si>
    <t>２．同意書</t>
    <phoneticPr fontId="5"/>
  </si>
  <si>
    <t>3.事業計画書</t>
    <rPh sb="2" eb="4">
      <t>ジギョウ</t>
    </rPh>
    <rPh sb="4" eb="7">
      <t>ケイカクショ</t>
    </rPh>
    <phoneticPr fontId="5"/>
  </si>
  <si>
    <t>3.収支計画書-1</t>
    <phoneticPr fontId="5"/>
  </si>
  <si>
    <t xml:space="preserve">★★入力アラート★★ </t>
    <phoneticPr fontId="5"/>
  </si>
  <si>
    <t>プルダウンから選択してください</t>
    <rPh sb="7" eb="9">
      <t>センタク</t>
    </rPh>
    <phoneticPr fontId="5"/>
  </si>
  <si>
    <t>※補助対象経費</t>
    <rPh sb="1" eb="3">
      <t>ホジョ</t>
    </rPh>
    <rPh sb="3" eb="5">
      <t>タイショウ</t>
    </rPh>
    <rPh sb="5" eb="7">
      <t>ケイヒ</t>
    </rPh>
    <phoneticPr fontId="5"/>
  </si>
  <si>
    <t>①申請料　②審査料　③登録料（初年度の登録維持料を含みます）　④コンサルタント委託料</t>
    <rPh sb="1" eb="3">
      <t>シンセイ</t>
    </rPh>
    <rPh sb="3" eb="4">
      <t>リョウ</t>
    </rPh>
    <rPh sb="6" eb="8">
      <t>シンサ</t>
    </rPh>
    <rPh sb="8" eb="9">
      <t>リョウ</t>
    </rPh>
    <phoneticPr fontId="5"/>
  </si>
  <si>
    <t>①のうち本体価格（税抜金額）</t>
    <rPh sb="4" eb="6">
      <t>ホンタイ</t>
    </rPh>
    <rPh sb="6" eb="8">
      <t>カカク</t>
    </rPh>
    <rPh sb="9" eb="11">
      <t>ゼイヌキ</t>
    </rPh>
    <rPh sb="11" eb="13">
      <t>キンガク</t>
    </rPh>
    <phoneticPr fontId="5"/>
  </si>
  <si>
    <t>連絡先 TEL ①・TEL②</t>
    <phoneticPr fontId="5"/>
  </si>
  <si>
    <t>E-mail</t>
    <phoneticPr fontId="5"/>
  </si>
  <si>
    <t>③E-mail　</t>
    <phoneticPr fontId="5"/>
  </si>
  <si>
    <t>123456＠ｇmail.ne.jp</t>
    <phoneticPr fontId="5"/>
  </si>
  <si>
    <t>090-〇〇〇〇-〇〇〇〇</t>
    <phoneticPr fontId="5"/>
  </si>
  <si>
    <t>他電話がある場合は入力、※090-1234-5678　</t>
    <rPh sb="0" eb="1">
      <t>ホカ</t>
    </rPh>
    <rPh sb="1" eb="3">
      <t>デンワ</t>
    </rPh>
    <rPh sb="6" eb="8">
      <t>バアイ</t>
    </rPh>
    <rPh sb="9" eb="11">
      <t>ニュウリョク</t>
    </rPh>
    <phoneticPr fontId="5"/>
  </si>
  <si>
    <t>上記従業員数を記入</t>
    <rPh sb="0" eb="2">
      <t>ジョウキ</t>
    </rPh>
    <rPh sb="2" eb="6">
      <t>ジュウギョウインスウ</t>
    </rPh>
    <rPh sb="7" eb="9">
      <t>キニュウ</t>
    </rPh>
    <phoneticPr fontId="5"/>
  </si>
  <si>
    <t>　　　　港区ＩＳＯ等取得支援事業補助金交付要綱第４条に規定する</t>
    <phoneticPr fontId="5"/>
  </si>
  <si>
    <t xml:space="preserve">           </t>
    <phoneticPr fontId="5"/>
  </si>
  <si>
    <t xml:space="preserve">       　を取得しますので、同要綱第７条の規定に基づき、下記のとおり補助金の交付を申請します。</t>
    <phoneticPr fontId="5"/>
  </si>
  <si>
    <t>　　　　港区ＩＳＯ等取得支援事業補助金交付申請書</t>
    <phoneticPr fontId="5"/>
  </si>
  <si>
    <r>
      <t>　　（３）</t>
    </r>
    <r>
      <rPr>
        <sz val="6"/>
        <color rgb="FF000000"/>
        <rFont val="BIZ UDP明朝 Medium"/>
        <family val="1"/>
        <charset val="128"/>
      </rPr>
      <t>　</t>
    </r>
    <r>
      <rPr>
        <sz val="12"/>
        <color rgb="FF000000"/>
        <rFont val="BIZ UDP明朝 Medium"/>
        <family val="1"/>
        <charset val="128"/>
      </rPr>
      <t>①　ＩＳＯ２７００１申請のとき・・・マネジメントシステムの基本方針と内部監査実施記録</t>
    </r>
    <phoneticPr fontId="5"/>
  </si>
  <si>
    <t>所　　在　　地</t>
    <rPh sb="0" eb="1">
      <t>ショ</t>
    </rPh>
    <rPh sb="3" eb="4">
      <t>ザイ</t>
    </rPh>
    <rPh sb="6" eb="7">
      <t>チ</t>
    </rPh>
    <phoneticPr fontId="5"/>
  </si>
  <si>
    <t>電　話　番　号</t>
    <rPh sb="0" eb="1">
      <t>デン</t>
    </rPh>
    <rPh sb="2" eb="3">
      <t>ハナシ</t>
    </rPh>
    <rPh sb="4" eb="5">
      <t>バン</t>
    </rPh>
    <rPh sb="6" eb="7">
      <t>ゴウ</t>
    </rPh>
    <phoneticPr fontId="5"/>
  </si>
  <si>
    <t>代　表　者　名</t>
    <rPh sb="0" eb="1">
      <t>ダイ</t>
    </rPh>
    <rPh sb="2" eb="3">
      <t>オモテ</t>
    </rPh>
    <rPh sb="4" eb="5">
      <t>シャ</t>
    </rPh>
    <rPh sb="6" eb="7">
      <t>メイ</t>
    </rPh>
    <phoneticPr fontId="5"/>
  </si>
  <si>
    <t>会社（団体）名</t>
    <rPh sb="0" eb="2">
      <t>カイシャ</t>
    </rPh>
    <rPh sb="3" eb="5">
      <t>ダンタイ</t>
    </rPh>
    <rPh sb="6" eb="7">
      <t>メイ</t>
    </rPh>
    <phoneticPr fontId="5"/>
  </si>
  <si>
    <t>　　（あて先）港　区　長</t>
    <phoneticPr fontId="5"/>
  </si>
  <si>
    <t>　　　　個人事業主…特別区民税・都民税の納税証明書または非課税証明書もしくは特別区民税・都民税</t>
    <phoneticPr fontId="5"/>
  </si>
  <si>
    <t>※コンサルタント委託する場合にのみ記入ください</t>
    <rPh sb="8" eb="10">
      <t>イタク</t>
    </rPh>
    <rPh sb="12" eb="14">
      <t>バアイ</t>
    </rPh>
    <rPh sb="17" eb="19">
      <t>キニュウ</t>
    </rPh>
    <phoneticPr fontId="5"/>
  </si>
  <si>
    <t>（電話番号）</t>
    <rPh sb="1" eb="5">
      <t>デンワバンゴウ</t>
    </rPh>
    <phoneticPr fontId="5"/>
  </si>
  <si>
    <t>例）総務課　港　花子　などと入力してください。担当部署が特段ない場合は氏名だけ入力</t>
    <rPh sb="0" eb="1">
      <t>レイ</t>
    </rPh>
    <rPh sb="2" eb="5">
      <t>ソウムカ</t>
    </rPh>
    <rPh sb="6" eb="7">
      <t>ミナト</t>
    </rPh>
    <rPh sb="8" eb="10">
      <t>ハナコ</t>
    </rPh>
    <rPh sb="14" eb="16">
      <t>ニュウリョク</t>
    </rPh>
    <rPh sb="23" eb="25">
      <t>タントウ</t>
    </rPh>
    <rPh sb="25" eb="27">
      <t>ブショ</t>
    </rPh>
    <rPh sb="28" eb="30">
      <t>トクダン</t>
    </rPh>
    <rPh sb="32" eb="34">
      <t>バアイ</t>
    </rPh>
    <rPh sb="35" eb="37">
      <t>シメイ</t>
    </rPh>
    <rPh sb="39" eb="41">
      <t>ニュウリョク</t>
    </rPh>
    <phoneticPr fontId="5"/>
  </si>
  <si>
    <t>123456＠gmail.ne.jp</t>
    <phoneticPr fontId="5"/>
  </si>
  <si>
    <t>②その他連絡可能TEL　　　　　</t>
    <rPh sb="3" eb="4">
      <t>タ</t>
    </rPh>
    <rPh sb="4" eb="6">
      <t>レンラク</t>
    </rPh>
    <rPh sb="6" eb="8">
      <t>カノウ</t>
    </rPh>
    <phoneticPr fontId="5"/>
  </si>
  <si>
    <t>収　入　の　部</t>
    <rPh sb="0" eb="1">
      <t>オサム</t>
    </rPh>
    <rPh sb="2" eb="3">
      <t>イ</t>
    </rPh>
    <rPh sb="6" eb="7">
      <t>ブ</t>
    </rPh>
    <phoneticPr fontId="5"/>
  </si>
  <si>
    <t>支　出　の　部</t>
    <rPh sb="0" eb="1">
      <t>シ</t>
    </rPh>
    <rPh sb="2" eb="3">
      <t>デ</t>
    </rPh>
    <rPh sb="6" eb="7">
      <t>ブ</t>
    </rPh>
    <phoneticPr fontId="5"/>
  </si>
  <si>
    <t>合　　計</t>
    <rPh sb="0" eb="1">
      <t>ゴウ</t>
    </rPh>
    <rPh sb="3" eb="4">
      <t>ケイ</t>
    </rPh>
    <phoneticPr fontId="5"/>
  </si>
  <si>
    <t>自 己 負 担 金</t>
    <rPh sb="0" eb="1">
      <t>ジ</t>
    </rPh>
    <rPh sb="2" eb="3">
      <t>オノレ</t>
    </rPh>
    <rPh sb="4" eb="5">
      <t>フ</t>
    </rPh>
    <rPh sb="6" eb="7">
      <t>タン</t>
    </rPh>
    <rPh sb="8" eb="9">
      <t>キン</t>
    </rPh>
    <phoneticPr fontId="5"/>
  </si>
  <si>
    <t>申   請   料</t>
    <rPh sb="0" eb="1">
      <t>サル</t>
    </rPh>
    <rPh sb="4" eb="5">
      <t>ショウ</t>
    </rPh>
    <rPh sb="8" eb="9">
      <t>リョウ</t>
    </rPh>
    <phoneticPr fontId="5"/>
  </si>
  <si>
    <t>審   査   料</t>
    <rPh sb="0" eb="1">
      <t>シン</t>
    </rPh>
    <rPh sb="4" eb="5">
      <t>サ</t>
    </rPh>
    <rPh sb="8" eb="9">
      <t>リョウ</t>
    </rPh>
    <phoneticPr fontId="5"/>
  </si>
  <si>
    <t>登   録   料</t>
    <rPh sb="0" eb="1">
      <t>ノボル</t>
    </rPh>
    <rPh sb="4" eb="5">
      <t>ロク</t>
    </rPh>
    <rPh sb="8" eb="9">
      <t>リョウ</t>
    </rPh>
    <phoneticPr fontId="5"/>
  </si>
  <si>
    <t>そ   の   他</t>
    <rPh sb="8" eb="9">
      <t>タ</t>
    </rPh>
    <phoneticPr fontId="5"/>
  </si>
  <si>
    <t>ＩＳＯ等に必要な経費の見積書（明細が記載されているもの）のコピー)</t>
    <phoneticPr fontId="5"/>
  </si>
  <si>
    <t>入力されていません、または組織図の添付がされていません</t>
    <rPh sb="0" eb="2">
      <t>ニュウリョク</t>
    </rPh>
    <rPh sb="13" eb="16">
      <t>ソシキズ</t>
    </rPh>
    <rPh sb="17" eb="19">
      <t>テンプ</t>
    </rPh>
    <phoneticPr fontId="5"/>
  </si>
  <si>
    <r>
      <t>審査登録機関への申請予定　</t>
    </r>
    <r>
      <rPr>
        <sz val="12"/>
        <color rgb="FFFF0000"/>
        <rFont val="BIZ UDPゴシック"/>
        <family val="3"/>
        <charset val="128"/>
      </rPr>
      <t>年</t>
    </r>
    <r>
      <rPr>
        <sz val="12"/>
        <color theme="1"/>
        <rFont val="BIZ UDPゴシック"/>
        <family val="3"/>
        <charset val="128"/>
      </rPr>
      <t>　　　　　　</t>
    </r>
    <r>
      <rPr>
        <sz val="12"/>
        <color rgb="FFFF0000"/>
        <rFont val="BIZ UDPゴシック"/>
        <family val="3"/>
        <charset val="128"/>
      </rPr>
      <t xml:space="preserve"> </t>
    </r>
    <rPh sb="0" eb="2">
      <t>シンサ</t>
    </rPh>
    <rPh sb="2" eb="4">
      <t>トウロク</t>
    </rPh>
    <rPh sb="4" eb="6">
      <t>キカン</t>
    </rPh>
    <rPh sb="8" eb="10">
      <t>シンセイ</t>
    </rPh>
    <rPh sb="10" eb="12">
      <t>ヨテイ</t>
    </rPh>
    <rPh sb="13" eb="14">
      <t>ドシ</t>
    </rPh>
    <phoneticPr fontId="5"/>
  </si>
  <si>
    <r>
      <t>審査開始予定　</t>
    </r>
    <r>
      <rPr>
        <sz val="12"/>
        <color rgb="FFFF0000"/>
        <rFont val="BIZ UDPゴシック"/>
        <family val="3"/>
        <charset val="128"/>
      </rPr>
      <t>年</t>
    </r>
    <r>
      <rPr>
        <sz val="12"/>
        <color theme="1"/>
        <rFont val="BIZ UDPゴシック"/>
        <family val="3"/>
        <charset val="128"/>
      </rPr>
      <t>　　　　　　　　　　　　　</t>
    </r>
    <rPh sb="0" eb="2">
      <t>シンサ</t>
    </rPh>
    <rPh sb="2" eb="4">
      <t>カイシ</t>
    </rPh>
    <rPh sb="4" eb="6">
      <t>ヨテイ</t>
    </rPh>
    <rPh sb="7" eb="8">
      <t>ドシ</t>
    </rPh>
    <phoneticPr fontId="5"/>
  </si>
  <si>
    <r>
      <t>審査開始予定　</t>
    </r>
    <r>
      <rPr>
        <sz val="12"/>
        <color rgb="FFFF0000"/>
        <rFont val="BIZ UDPゴシック"/>
        <family val="3"/>
        <charset val="128"/>
      </rPr>
      <t>月</t>
    </r>
    <r>
      <rPr>
        <sz val="12"/>
        <color theme="1"/>
        <rFont val="BIZ UDPゴシック"/>
        <family val="3"/>
        <charset val="128"/>
      </rPr>
      <t>　　　　　　　　　　　　　</t>
    </r>
    <rPh sb="0" eb="2">
      <t>シンサ</t>
    </rPh>
    <rPh sb="2" eb="4">
      <t>カイシ</t>
    </rPh>
    <rPh sb="4" eb="6">
      <t>ヨテイ</t>
    </rPh>
    <rPh sb="7" eb="8">
      <t>ツキ</t>
    </rPh>
    <phoneticPr fontId="5"/>
  </si>
  <si>
    <r>
      <t>登録証交付予定　</t>
    </r>
    <r>
      <rPr>
        <sz val="12"/>
        <color rgb="FFFF0000"/>
        <rFont val="BIZ UDPゴシック"/>
        <family val="3"/>
        <charset val="128"/>
      </rPr>
      <t>年</t>
    </r>
    <r>
      <rPr>
        <sz val="12"/>
        <color theme="1"/>
        <rFont val="BIZ UDPゴシック"/>
        <family val="3"/>
        <charset val="128"/>
      </rPr>
      <t>　　　　　　　　　　　</t>
    </r>
    <rPh sb="0" eb="2">
      <t>トウロク</t>
    </rPh>
    <rPh sb="2" eb="3">
      <t>ショウ</t>
    </rPh>
    <rPh sb="3" eb="5">
      <t>コウフ</t>
    </rPh>
    <rPh sb="5" eb="7">
      <t>ヨテイ</t>
    </rPh>
    <rPh sb="8" eb="9">
      <t>ドシ</t>
    </rPh>
    <phoneticPr fontId="5"/>
  </si>
  <si>
    <r>
      <t>登録証交付予定　</t>
    </r>
    <r>
      <rPr>
        <sz val="12"/>
        <color rgb="FFFF0000"/>
        <rFont val="BIZ UDPゴシック"/>
        <family val="3"/>
        <charset val="128"/>
      </rPr>
      <t>月　</t>
    </r>
    <r>
      <rPr>
        <sz val="12"/>
        <color theme="1"/>
        <rFont val="BIZ UDPゴシック"/>
        <family val="3"/>
        <charset val="128"/>
      </rPr>
      <t>　　　　　　　　　　</t>
    </r>
    <rPh sb="0" eb="2">
      <t>トウロク</t>
    </rPh>
    <rPh sb="2" eb="3">
      <t>ショウ</t>
    </rPh>
    <rPh sb="3" eb="5">
      <t>コウフ</t>
    </rPh>
    <rPh sb="5" eb="7">
      <t>ヨテイ</t>
    </rPh>
    <rPh sb="8" eb="9">
      <t>ツキ</t>
    </rPh>
    <phoneticPr fontId="5"/>
  </si>
  <si>
    <r>
      <rPr>
        <sz val="12"/>
        <color theme="1"/>
        <rFont val="BIZ UDPゴシック"/>
        <family val="3"/>
        <charset val="128"/>
      </rPr>
      <t>コンサルタント委託先　電話番号</t>
    </r>
    <r>
      <rPr>
        <sz val="12"/>
        <color rgb="FFFF0000"/>
        <rFont val="BIZ UDPゴシック"/>
        <family val="3"/>
        <charset val="128"/>
      </rPr>
      <t>　　　　　　</t>
    </r>
    <rPh sb="7" eb="10">
      <t>イタクサキ</t>
    </rPh>
    <rPh sb="11" eb="13">
      <t>デンワ</t>
    </rPh>
    <rPh sb="13" eb="15">
      <t>バンゴウ</t>
    </rPh>
    <phoneticPr fontId="5"/>
  </si>
  <si>
    <r>
      <t>コンサルタント委託先　開始時期　　</t>
    </r>
    <r>
      <rPr>
        <sz val="12"/>
        <color rgb="FFFF0000"/>
        <rFont val="BIZ UDPゴシック"/>
        <family val="3"/>
        <charset val="128"/>
      </rPr>
      <t>年　</t>
    </r>
    <r>
      <rPr>
        <sz val="12"/>
        <color theme="1"/>
        <rFont val="BIZ UDPゴシック"/>
        <family val="3"/>
        <charset val="128"/>
      </rPr>
      <t>　　</t>
    </r>
    <rPh sb="7" eb="10">
      <t>イタクサキ</t>
    </rPh>
    <rPh sb="11" eb="13">
      <t>カイシ</t>
    </rPh>
    <rPh sb="13" eb="15">
      <t>ジキ</t>
    </rPh>
    <rPh sb="17" eb="18">
      <t>ネン</t>
    </rPh>
    <phoneticPr fontId="5"/>
  </si>
  <si>
    <r>
      <t>コンサルタント委託先　開始時期　　</t>
    </r>
    <r>
      <rPr>
        <sz val="12"/>
        <color rgb="FFFF0000"/>
        <rFont val="BIZ UDPゴシック"/>
        <family val="3"/>
        <charset val="128"/>
      </rPr>
      <t>月</t>
    </r>
    <r>
      <rPr>
        <sz val="12"/>
        <color theme="1"/>
        <rFont val="BIZ UDPゴシック"/>
        <family val="3"/>
        <charset val="128"/>
      </rPr>
      <t>　　　</t>
    </r>
    <rPh sb="7" eb="10">
      <t>イタクサキ</t>
    </rPh>
    <rPh sb="11" eb="13">
      <t>カイシ</t>
    </rPh>
    <rPh sb="13" eb="15">
      <t>ジキ</t>
    </rPh>
    <rPh sb="17" eb="18">
      <t>ツキ</t>
    </rPh>
    <phoneticPr fontId="5"/>
  </si>
  <si>
    <t>4.収支計画書-1</t>
    <rPh sb="2" eb="4">
      <t>シュウシ</t>
    </rPh>
    <rPh sb="4" eb="6">
      <t>ケイカク</t>
    </rPh>
    <rPh sb="6" eb="7">
      <t>ショ</t>
    </rPh>
    <phoneticPr fontId="5"/>
  </si>
  <si>
    <r>
      <t>１．申請者情報       以下↓入力についての注意事項にならって、</t>
    </r>
    <r>
      <rPr>
        <b/>
        <sz val="14"/>
        <color rgb="FFFFFF00"/>
        <rFont val="BIZ UDPゴシック"/>
        <family val="3"/>
        <charset val="128"/>
      </rPr>
      <t>■</t>
    </r>
    <r>
      <rPr>
        <b/>
        <sz val="14"/>
        <color theme="0"/>
        <rFont val="BIZ UDPゴシック"/>
        <family val="3"/>
        <charset val="128"/>
      </rPr>
      <t xml:space="preserve">申請者情報の入力をお願いします。 </t>
    </r>
    <rPh sb="35" eb="38">
      <t>シンセイシャ</t>
    </rPh>
    <phoneticPr fontId="5"/>
  </si>
  <si>
    <r>
      <t>２．同意書　以下↓の内容を確認し</t>
    </r>
    <r>
      <rPr>
        <b/>
        <sz val="14"/>
        <color rgb="FFFFFF00"/>
        <rFont val="BIZ UDPゴシック"/>
        <family val="3"/>
        <charset val="128"/>
      </rPr>
      <t>■</t>
    </r>
    <r>
      <rPr>
        <b/>
        <sz val="14"/>
        <color theme="0"/>
        <rFont val="BIZ UDPゴシック"/>
        <family val="3"/>
        <charset val="128"/>
      </rPr>
      <t>にプルダウンからレ点を入れてください。</t>
    </r>
    <phoneticPr fontId="5"/>
  </si>
  <si>
    <r>
      <t xml:space="preserve">３．事業計画書   </t>
    </r>
    <r>
      <rPr>
        <b/>
        <sz val="14"/>
        <color rgb="FFFFFF00"/>
        <rFont val="BIZ UDPゴシック"/>
        <family val="3"/>
        <charset val="128"/>
      </rPr>
      <t xml:space="preserve"> ■</t>
    </r>
    <r>
      <rPr>
        <b/>
        <sz val="14"/>
        <color theme="0"/>
        <rFont val="BIZ UDPゴシック"/>
        <family val="3"/>
        <charset val="128"/>
      </rPr>
      <t>に入力をお願いします。</t>
    </r>
    <rPh sb="2" eb="4">
      <t>ジギョウ</t>
    </rPh>
    <rPh sb="4" eb="7">
      <t>ケイカクショ</t>
    </rPh>
    <rPh sb="13" eb="15">
      <t>ニュウリョク</t>
    </rPh>
    <rPh sb="17" eb="18">
      <t>ネガ</t>
    </rPh>
    <phoneticPr fontId="5"/>
  </si>
  <si>
    <r>
      <t>4.収支計画書-2　　　以下の</t>
    </r>
    <r>
      <rPr>
        <b/>
        <sz val="14"/>
        <color rgb="FFFFFF00"/>
        <rFont val="BIZ UDPゴシック"/>
        <family val="3"/>
        <charset val="128"/>
      </rPr>
      <t>■</t>
    </r>
    <r>
      <rPr>
        <b/>
        <sz val="14"/>
        <color theme="0"/>
        <rFont val="BIZ UDPゴシック"/>
        <family val="3"/>
        <charset val="128"/>
      </rPr>
      <t>項目に入力ください　　①②ともに金額は0円であればすべて0円で入力</t>
    </r>
    <rPh sb="2" eb="4">
      <t>シュウシ</t>
    </rPh>
    <rPh sb="4" eb="6">
      <t>ケイカク</t>
    </rPh>
    <rPh sb="6" eb="7">
      <t>ショ</t>
    </rPh>
    <rPh sb="12" eb="14">
      <t>イカ</t>
    </rPh>
    <rPh sb="16" eb="18">
      <t>コウモク</t>
    </rPh>
    <rPh sb="19" eb="21">
      <t>ニュウリョク</t>
    </rPh>
    <rPh sb="32" eb="34">
      <t>キンガク</t>
    </rPh>
    <rPh sb="36" eb="37">
      <t>エン</t>
    </rPh>
    <rPh sb="45" eb="46">
      <t>エン</t>
    </rPh>
    <rPh sb="47" eb="49">
      <t>ニュウリョク</t>
    </rPh>
    <phoneticPr fontId="5"/>
  </si>
  <si>
    <r>
      <t>5．提出書類確認シート　　　　↓提出前に不足書類がないか</t>
    </r>
    <r>
      <rPr>
        <b/>
        <sz val="14"/>
        <color rgb="FFFFFF00"/>
        <rFont val="BIZ UDPゴシック"/>
        <family val="3"/>
        <charset val="128"/>
      </rPr>
      <t>■</t>
    </r>
    <r>
      <rPr>
        <b/>
        <sz val="14"/>
        <color theme="0"/>
        <rFont val="BIZ UDPゴシック"/>
        <family val="3"/>
        <charset val="128"/>
      </rPr>
      <t>レ点でチェックしてください。</t>
    </r>
    <rPh sb="2" eb="4">
      <t>テイシュツ</t>
    </rPh>
    <rPh sb="4" eb="6">
      <t>ショルイ</t>
    </rPh>
    <rPh sb="6" eb="8">
      <t>カクニン</t>
    </rPh>
    <phoneticPr fontId="5"/>
  </si>
  <si>
    <t>4.収支計画書-2　</t>
    <phoneticPr fontId="5"/>
  </si>
  <si>
    <t>代表取締役</t>
    <phoneticPr fontId="5"/>
  </si>
  <si>
    <t>担当部署</t>
    <rPh sb="0" eb="2">
      <t>タントウ</t>
    </rPh>
    <rPh sb="2" eb="4">
      <t>ブショ</t>
    </rPh>
    <phoneticPr fontId="5"/>
  </si>
  <si>
    <t>申請担当者氏名</t>
    <rPh sb="5" eb="7">
      <t>シメイ</t>
    </rPh>
    <phoneticPr fontId="5"/>
  </si>
  <si>
    <t>港　花子</t>
    <rPh sb="0" eb="1">
      <t>ミナト</t>
    </rPh>
    <phoneticPr fontId="5"/>
  </si>
  <si>
    <t>担当部署が特になければなしで入力</t>
    <rPh sb="0" eb="2">
      <t>タントウ</t>
    </rPh>
    <rPh sb="2" eb="4">
      <t>ブショ</t>
    </rPh>
    <rPh sb="5" eb="6">
      <t>トク</t>
    </rPh>
    <rPh sb="14" eb="16">
      <t>ニュウリョク</t>
    </rPh>
    <phoneticPr fontId="5"/>
  </si>
  <si>
    <t>経理</t>
    <rPh sb="0" eb="2">
      <t>ケイリ</t>
    </rPh>
    <phoneticPr fontId="5"/>
  </si>
  <si>
    <t>はい※いいえではエラーとなります</t>
    <phoneticPr fontId="5"/>
  </si>
  <si>
    <t>令和〇年※年度を選択</t>
    <rPh sb="5" eb="7">
      <t>ネンド</t>
    </rPh>
    <rPh sb="8" eb="10">
      <t>センタク</t>
    </rPh>
    <phoneticPr fontId="5"/>
  </si>
  <si>
    <t>〇月※月を選択</t>
    <rPh sb="3" eb="4">
      <t>ツキ</t>
    </rPh>
    <rPh sb="5" eb="7">
      <t>センタク</t>
    </rPh>
    <phoneticPr fontId="5"/>
  </si>
  <si>
    <t>港区ＩＳＯ等取得支援事業補助金交付　入力シート（オンライン用）</t>
    <rPh sb="29" eb="30">
      <t>ヨウ</t>
    </rPh>
    <phoneticPr fontId="8"/>
  </si>
  <si>
    <t>このシートは交付申請書等のオンライン書類のチェックシート及び入力フォームとなっています。
以下の記載の説明に従って入力を行い、PDF化をして必要書類のアップロードを行ってください。</t>
    <rPh sb="11" eb="12">
      <t>トウ</t>
    </rPh>
    <rPh sb="28" eb="29">
      <t>オヨ</t>
    </rPh>
    <rPh sb="66" eb="67">
      <t>カ</t>
    </rPh>
    <rPh sb="70" eb="72">
      <t>ヒツヨウ</t>
    </rPh>
    <rPh sb="72" eb="74">
      <t>ショルイ</t>
    </rPh>
    <rPh sb="82" eb="83">
      <t>オコナ</t>
    </rPh>
    <phoneticPr fontId="5"/>
  </si>
  <si>
    <t>シート名「第1号様式（交付申請書）」をPDF化してアップロードを行った</t>
    <rPh sb="3" eb="4">
      <t>メイ</t>
    </rPh>
    <rPh sb="22" eb="23">
      <t>カ</t>
    </rPh>
    <rPh sb="32" eb="33">
      <t>オコナ</t>
    </rPh>
    <phoneticPr fontId="5"/>
  </si>
  <si>
    <t>シート名「第2号様式（事業計画書）」をPDF化してアップロードを行った</t>
    <rPh sb="3" eb="4">
      <t>メイ</t>
    </rPh>
    <phoneticPr fontId="5"/>
  </si>
  <si>
    <t>シート名「第3号様式（収支計画書）」をPDF化してアップロードを行った</t>
    <rPh sb="3" eb="4">
      <t>メイ</t>
    </rPh>
    <phoneticPr fontId="5"/>
  </si>
  <si>
    <t>シート名「同意書」ををPDF化してアップロードを行った</t>
    <rPh sb="3" eb="4">
      <t>メイ</t>
    </rPh>
    <rPh sb="14" eb="15">
      <t>カ</t>
    </rPh>
    <rPh sb="24" eb="25">
      <t>オコナ</t>
    </rPh>
    <phoneticPr fontId="5"/>
  </si>
  <si>
    <t>シート名「提出書類確認シート」ををPDF化してアップロードを行った</t>
    <rPh sb="3" eb="4">
      <t>メイ</t>
    </rPh>
    <rPh sb="20" eb="21">
      <t>カ</t>
    </rPh>
    <rPh sb="30" eb="31">
      <t>オコナ</t>
    </rPh>
    <phoneticPr fontId="5"/>
  </si>
  <si>
    <r>
      <t>6．書類の印刷、押印　　　↓を確認して</t>
    </r>
    <r>
      <rPr>
        <b/>
        <sz val="14"/>
        <color rgb="FFFFFF00"/>
        <rFont val="BIZ UDPゴシック"/>
        <family val="3"/>
        <charset val="128"/>
      </rPr>
      <t>■</t>
    </r>
    <r>
      <rPr>
        <b/>
        <sz val="14"/>
        <color theme="0"/>
        <rFont val="BIZ UDPゴシック"/>
        <family val="3"/>
        <charset val="128"/>
      </rPr>
      <t>レ点でチェックをしてください。　※PDF化の方法についてはシートPDF化を参照ください。</t>
    </r>
    <rPh sb="2" eb="4">
      <t>ショルイ</t>
    </rPh>
    <rPh sb="5" eb="7">
      <t>インサツ</t>
    </rPh>
    <rPh sb="8" eb="10">
      <t>オウイン</t>
    </rPh>
    <rPh sb="15" eb="17">
      <t>カクニン</t>
    </rPh>
    <rPh sb="21" eb="22">
      <t>テン</t>
    </rPh>
    <rPh sb="40" eb="41">
      <t>カ</t>
    </rPh>
    <rPh sb="42" eb="44">
      <t>ホウホウ</t>
    </rPh>
    <rPh sb="55" eb="56">
      <t>カ</t>
    </rPh>
    <rPh sb="57" eb="59">
      <t>サンショウ</t>
    </rPh>
    <phoneticPr fontId="5"/>
  </si>
  <si>
    <t>各シートのPDF化について</t>
    <rPh sb="0" eb="1">
      <t>カク</t>
    </rPh>
    <rPh sb="8" eb="9">
      <t>カ</t>
    </rPh>
    <phoneticPr fontId="5"/>
  </si>
  <si>
    <t>①PDF化するシートを開く</t>
    <rPh sb="4" eb="5">
      <t>カ</t>
    </rPh>
    <rPh sb="11" eb="12">
      <t>ヒラ</t>
    </rPh>
    <phoneticPr fontId="5"/>
  </si>
  <si>
    <t>②ファイルを開く</t>
    <rPh sb="6" eb="7">
      <t>ヒラ</t>
    </rPh>
    <phoneticPr fontId="5"/>
  </si>
  <si>
    <t>③エクスポートを選択</t>
    <rPh sb="8" eb="10">
      <t>センタク</t>
    </rPh>
    <phoneticPr fontId="5"/>
  </si>
  <si>
    <t>④PDF/XPSの作成を選択</t>
  </si>
  <si>
    <t>⑤ファイル名の選択と保存場所を指定して発行</t>
    <rPh sb="5" eb="6">
      <t>メイ</t>
    </rPh>
    <rPh sb="7" eb="9">
      <t>センタク</t>
    </rPh>
    <rPh sb="10" eb="12">
      <t>ホゾン</t>
    </rPh>
    <rPh sb="12" eb="14">
      <t>バショ</t>
    </rPh>
    <rPh sb="15" eb="17">
      <t>シテイ</t>
    </rPh>
    <rPh sb="19" eb="21">
      <t>ハッコウ</t>
    </rPh>
    <phoneticPr fontId="5"/>
  </si>
  <si>
    <t>●●登録機関</t>
    <phoneticPr fontId="5"/>
  </si>
  <si>
    <t>入　　力</t>
    <rPh sb="0" eb="1">
      <t>イ</t>
    </rPh>
    <rPh sb="3" eb="4">
      <t>チカラ</t>
    </rPh>
    <phoneticPr fontId="5"/>
  </si>
  <si>
    <r>
      <t xml:space="preserve"> 「未入力項目があります」と表示された場合は、入力項目の右側に表示される</t>
    </r>
    <r>
      <rPr>
        <sz val="12"/>
        <color rgb="FFFF0000"/>
        <rFont val="BIZ UDPゴシック"/>
        <family val="3"/>
        <charset val="128"/>
      </rPr>
      <t>エラー内容</t>
    </r>
    <r>
      <rPr>
        <sz val="12"/>
        <color theme="1"/>
        <rFont val="BIZ UDPゴシック"/>
        <family val="3"/>
        <charset val="128"/>
      </rPr>
      <t>を確認、修正し</t>
    </r>
    <r>
      <rPr>
        <sz val="12"/>
        <color rgb="FFFF0000"/>
        <rFont val="BIZ UDPゴシック"/>
        <family val="3"/>
        <charset val="128"/>
      </rPr>
      <t>「入力完了」</t>
    </r>
    <r>
      <rPr>
        <sz val="12"/>
        <color theme="1"/>
        <rFont val="BIZ UDPゴシック"/>
        <family val="3"/>
        <charset val="128"/>
      </rPr>
      <t>の表示としてください</t>
    </r>
    <rPh sb="2" eb="7">
      <t>ミニュウリョクコウモク</t>
    </rPh>
    <phoneticPr fontId="5"/>
  </si>
  <si>
    <r>
      <t>審査登録機関への申請予定　</t>
    </r>
    <r>
      <rPr>
        <sz val="12"/>
        <color rgb="FFFF0000"/>
        <rFont val="BIZ UDPゴシック"/>
        <family val="3"/>
        <charset val="128"/>
      </rPr>
      <t>月　</t>
    </r>
    <r>
      <rPr>
        <sz val="12"/>
        <color theme="1"/>
        <rFont val="BIZ UDPゴシック"/>
        <family val="3"/>
        <charset val="128"/>
      </rPr>
      <t>　</t>
    </r>
    <phoneticPr fontId="5"/>
  </si>
  <si>
    <t>お疲れ様でした。必要書類を揃えてご申請ください</t>
    <rPh sb="1" eb="2">
      <t>ツカ</t>
    </rPh>
    <rPh sb="3" eb="4">
      <t>サマ</t>
    </rPh>
    <rPh sb="8" eb="10">
      <t>ヒツヨウ</t>
    </rPh>
    <rPh sb="10" eb="12">
      <t>ショルイ</t>
    </rPh>
    <rPh sb="13" eb="14">
      <t>ソロ</t>
    </rPh>
    <rPh sb="17" eb="19">
      <t>シンセイ</t>
    </rPh>
    <phoneticPr fontId="5"/>
  </si>
  <si>
    <t>第２号様式（第７条関係）</t>
    <phoneticPr fontId="5"/>
  </si>
  <si>
    <t>①②ともに金額は0円であればすべて0と入力</t>
  </si>
  <si>
    <t>①②ともに金額は0円であればすべて0と入力</t>
    <phoneticPr fontId="5"/>
  </si>
  <si>
    <t>港区ISO等取得支援事業補助金　提出書類確認シート</t>
    <rPh sb="0" eb="2">
      <t>ミナトク</t>
    </rPh>
    <rPh sb="5" eb="6">
      <t>ナド</t>
    </rPh>
    <rPh sb="6" eb="8">
      <t>シュトク</t>
    </rPh>
    <phoneticPr fontId="5"/>
  </si>
  <si>
    <t>「代表取締役」等と記載※履歴事項全部証明書と一致</t>
    <rPh sb="1" eb="3">
      <t>ダイヒョウ</t>
    </rPh>
    <rPh sb="3" eb="6">
      <t>トリシマリヤク</t>
    </rPh>
    <rPh sb="7" eb="8">
      <t>トウ</t>
    </rPh>
    <rPh sb="9" eb="11">
      <t>キサイ</t>
    </rPh>
    <rPh sb="12" eb="21">
      <t>リレキジコウゼンブショウメイショ</t>
    </rPh>
    <rPh sb="22" eb="24">
      <t>イッチ</t>
    </rPh>
    <phoneticPr fontId="5"/>
  </si>
  <si>
    <t>履歴事項全部証明書と一致</t>
    <rPh sb="0" eb="2">
      <t>リレキ</t>
    </rPh>
    <rPh sb="2" eb="4">
      <t>ジコウ</t>
    </rPh>
    <rPh sb="4" eb="6">
      <t>ゼンブ</t>
    </rPh>
    <rPh sb="6" eb="9">
      <t>ショウメイショ</t>
    </rPh>
    <rPh sb="10" eb="12">
      <t>イッチ</t>
    </rPh>
    <phoneticPr fontId="5"/>
  </si>
  <si>
    <t>履歴事項全部証明書と一致
※苗字と名前の間にスペースを一つ開けてください</t>
    <phoneticPr fontId="5"/>
  </si>
  <si>
    <t>区内に本社があり、引き続き１年以上区内で事業を営んでおり、個人においては、区内に住所があり、引き続き１年以上区内で事業を営んでいます。</t>
    <phoneticPr fontId="5"/>
  </si>
  <si>
    <t>納期の到来している法人事業税・法人都民税を滞納していません。</t>
    <phoneticPr fontId="5"/>
  </si>
  <si>
    <t>中小企業者で構成する団体は、団体規約及び会員名簿　(※団体でない場合もチェックを入れてください。）</t>
    <rPh sb="27" eb="29">
      <t>ダンタイ</t>
    </rPh>
    <rPh sb="32" eb="34">
      <t>バアイ</t>
    </rPh>
    <rPh sb="40" eb="41">
      <t>イ</t>
    </rPh>
    <phoneticPr fontId="5"/>
  </si>
  <si>
    <t>法人事業税･特別税と法人都民税の納税証明書の原本（都税事務所発行）</t>
    <phoneticPr fontId="5"/>
  </si>
  <si>
    <t>法人：履歴事項全部証明書（登記簿謄本）の原本　※3ヶ月以内発行のもの</t>
    <phoneticPr fontId="5"/>
  </si>
  <si>
    <t>法人：法人事業税･特別税と法人都民税の納税証明書の原本（都税事務所発行）</t>
    <phoneticPr fontId="5"/>
  </si>
  <si>
    <t>　　上記事業計画書のうち組織図が確認できる書類を別途添付している</t>
    <rPh sb="12" eb="15">
      <t>ソシキズ</t>
    </rPh>
    <rPh sb="24" eb="26">
      <t>ベット</t>
    </rPh>
    <rPh sb="26" eb="28">
      <t>テンプ</t>
    </rPh>
    <phoneticPr fontId="5"/>
  </si>
  <si>
    <t>※上記事業計画書のうち組織図が確認できる書類を別途添付している※別途添付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</si>
</sst>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金&quot;#,##0&quot;円&quot;"/>
    <numFmt numFmtId="177" formatCode="0_);[Red]\(0\)"/>
    <numFmt numFmtId="178" formatCode="[$-411]ggge&quot;年&quot;m&quot;月&quot;d&quot;日&quot;;@"/>
    <numFmt numFmtId="179" formatCode="m&quot;月&quot;d&quot;日&quot;;@"/>
    <numFmt numFmtId="180" formatCode="yyyy&quot;年&quot;m&quot;月&quot;;@"/>
    <numFmt numFmtId="181" formatCode="#,##0_ ;[Red]\-#,##0\ "/>
  </numFmts>
  <fonts count="56"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
      <sz val="26"/>
      <color theme="1"/>
      <name val="BIZ UDP明朝 Medium"/>
      <family val="1"/>
      <charset val="128"/>
    </font>
    <font>
      <sz val="28"/>
      <color theme="1"/>
      <name val="BIZ UDP明朝 Medium"/>
      <family val="1"/>
      <charset val="128"/>
    </font>
    <font>
      <sz val="36"/>
      <color theme="1"/>
      <name val="BIZ UDP明朝 Medium"/>
      <family val="1"/>
      <charset val="128"/>
    </font>
    <font>
      <sz val="24"/>
      <color theme="1"/>
      <name val="BIZ UDP明朝 Medium"/>
      <family val="1"/>
      <charset val="128"/>
    </font>
    <font>
      <sz val="24"/>
      <name val="BIZ UDP明朝 Medium"/>
      <family val="1"/>
      <charset val="128"/>
    </font>
    <font>
      <u/>
      <sz val="24"/>
      <color theme="1"/>
      <name val="BIZ UDP明朝 Medium"/>
      <family val="1"/>
      <charset val="128"/>
    </font>
    <font>
      <sz val="18"/>
      <color theme="1"/>
      <name val="BIZ UD明朝 Medium"/>
      <family val="1"/>
      <charset val="128"/>
    </font>
    <font>
      <sz val="20"/>
      <color theme="1"/>
      <name val="BIZ UD明朝 Medium"/>
      <family val="1"/>
      <charset val="128"/>
    </font>
    <font>
      <sz val="20"/>
      <color rgb="FF000000"/>
      <name val="BIZ UD明朝 Medium"/>
      <family val="1"/>
      <charset val="128"/>
    </font>
    <font>
      <b/>
      <sz val="28"/>
      <color theme="1"/>
      <name val="BIZ UDP明朝 Medium"/>
      <family val="1"/>
      <charset val="128"/>
    </font>
    <font>
      <b/>
      <sz val="22"/>
      <color theme="1"/>
      <name val="BIZ UDP明朝 Medium"/>
      <family val="1"/>
      <charset val="128"/>
    </font>
    <font>
      <sz val="48"/>
      <color theme="1"/>
      <name val="BIZ UDP明朝 Medium"/>
      <family val="1"/>
      <charset val="128"/>
    </font>
    <font>
      <u/>
      <sz val="36"/>
      <color theme="1"/>
      <name val="BIZ UDP明朝 Medium"/>
      <family val="1"/>
      <charset val="128"/>
    </font>
    <font>
      <sz val="14"/>
      <color rgb="FF000000"/>
      <name val="BIZ UD明朝 Medium"/>
      <family val="1"/>
      <charset val="128"/>
    </font>
    <font>
      <b/>
      <sz val="16"/>
      <color theme="1"/>
      <name val="BIZ UD明朝 Medium"/>
      <family val="1"/>
      <charset val="128"/>
    </font>
    <font>
      <sz val="11"/>
      <color theme="1"/>
      <name val="BIZ UD明朝 Medium"/>
      <family val="1"/>
      <charset val="128"/>
    </font>
    <font>
      <sz val="12"/>
      <color theme="1"/>
      <name val="BIZ UDP明朝 Medium"/>
      <family val="1"/>
      <charset val="128"/>
    </font>
    <font>
      <sz val="12"/>
      <color rgb="FF000000"/>
      <name val="BIZ UDP明朝 Medium"/>
      <family val="1"/>
      <charset val="128"/>
    </font>
    <font>
      <sz val="14"/>
      <color theme="1"/>
      <name val="BIZ UDP明朝 Medium"/>
      <family val="1"/>
      <charset val="128"/>
    </font>
    <font>
      <sz val="6"/>
      <color rgb="FF000000"/>
      <name val="BIZ UDP明朝 Medium"/>
      <family val="1"/>
      <charset val="128"/>
    </font>
    <font>
      <sz val="11"/>
      <color theme="1"/>
      <name val="BIZ UDP明朝 Medium"/>
      <family val="1"/>
      <charset val="128"/>
    </font>
    <font>
      <b/>
      <sz val="14"/>
      <color theme="1"/>
      <name val="BIZ UD明朝 Medium"/>
      <family val="1"/>
      <charset val="128"/>
    </font>
    <font>
      <b/>
      <sz val="12"/>
      <color theme="1"/>
      <name val="BIZ UD明朝 Medium"/>
      <family val="1"/>
      <charset val="128"/>
    </font>
    <font>
      <b/>
      <sz val="11"/>
      <color theme="1"/>
      <name val="BIZ UD明朝 Medium"/>
      <family val="1"/>
      <charset val="128"/>
    </font>
    <font>
      <sz val="18"/>
      <color rgb="FF000000"/>
      <name val="BIZ UD明朝 Medium"/>
      <family val="1"/>
      <charset val="128"/>
    </font>
    <font>
      <sz val="12"/>
      <color theme="1"/>
      <name val="BIZ UDPゴシック"/>
      <family val="3"/>
      <charset val="128"/>
    </font>
    <font>
      <sz val="12"/>
      <name val="BIZ UDPゴシック"/>
      <family val="3"/>
      <charset val="128"/>
    </font>
    <font>
      <sz val="12"/>
      <color rgb="FFFF0000"/>
      <name val="BIZ UDPゴシック"/>
      <family val="3"/>
      <charset val="128"/>
    </font>
    <font>
      <b/>
      <sz val="14"/>
      <color theme="0"/>
      <name val="BIZ UDPゴシック"/>
      <family val="3"/>
      <charset val="128"/>
    </font>
    <font>
      <b/>
      <sz val="16"/>
      <color theme="0"/>
      <name val="BIZ UDPゴシック"/>
      <family val="3"/>
      <charset val="128"/>
    </font>
    <font>
      <b/>
      <sz val="18"/>
      <color theme="0"/>
      <name val="BIZ UDPゴシック"/>
      <family val="3"/>
      <charset val="128"/>
    </font>
    <font>
      <sz val="18"/>
      <color theme="1"/>
      <name val="BIZ UDPゴシック"/>
      <family val="3"/>
      <charset val="128"/>
    </font>
    <font>
      <sz val="18"/>
      <color theme="0"/>
      <name val="BIZ UDPゴシック"/>
      <family val="3"/>
      <charset val="128"/>
    </font>
    <font>
      <sz val="12"/>
      <color theme="0"/>
      <name val="BIZ UDPゴシック"/>
      <family val="3"/>
      <charset val="128"/>
    </font>
    <font>
      <b/>
      <sz val="14"/>
      <color rgb="FFFFFF00"/>
      <name val="BIZ UDPゴシック"/>
      <family val="3"/>
      <charset val="128"/>
    </font>
    <font>
      <sz val="14"/>
      <color rgb="FF000000"/>
      <name val="BIZ UDPゴシック"/>
      <family val="3"/>
      <charset val="128"/>
    </font>
    <font>
      <sz val="11"/>
      <color theme="1"/>
      <name val="BIZ UDPゴシック"/>
      <family val="3"/>
      <charset val="128"/>
    </font>
    <font>
      <b/>
      <sz val="18"/>
      <color theme="1"/>
      <name val="BIZ UDPゴシック"/>
      <family val="3"/>
      <charset val="128"/>
    </font>
  </fonts>
  <fills count="6">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hair">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double">
        <color indexed="64"/>
      </bottom>
      <diagonal/>
    </border>
  </borders>
  <cellStyleXfs count="8">
    <xf numFmtId="0" fontId="0" fillId="0" borderId="0">
      <alignment vertical="center"/>
    </xf>
    <xf numFmtId="0" fontId="6" fillId="0" borderId="0"/>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3" fillId="0" borderId="0">
      <alignment vertical="center"/>
    </xf>
    <xf numFmtId="0" fontId="1" fillId="0" borderId="0">
      <alignment vertical="center"/>
    </xf>
  </cellStyleXfs>
  <cellXfs count="416">
    <xf numFmtId="0" fontId="0" fillId="0" borderId="0" xfId="0">
      <alignment vertical="center"/>
    </xf>
    <xf numFmtId="0" fontId="9" fillId="0" borderId="0" xfId="3" applyFont="1">
      <alignment vertical="center"/>
    </xf>
    <xf numFmtId="0" fontId="10" fillId="0" borderId="0" xfId="3" applyFont="1">
      <alignment vertical="center"/>
    </xf>
    <xf numFmtId="0" fontId="10" fillId="0" borderId="0" xfId="3" applyFont="1" applyAlignment="1">
      <alignment horizontal="justify" vertical="center"/>
    </xf>
    <xf numFmtId="0" fontId="14" fillId="0" borderId="0" xfId="0" applyFont="1">
      <alignment vertical="center"/>
    </xf>
    <xf numFmtId="0" fontId="14" fillId="0" borderId="0" xfId="0" applyFont="1" applyBorder="1">
      <alignment vertical="center"/>
    </xf>
    <xf numFmtId="0" fontId="17" fillId="0" borderId="0" xfId="0" applyFont="1">
      <alignment vertical="center"/>
    </xf>
    <xf numFmtId="0" fontId="17" fillId="0" borderId="0" xfId="0" applyFont="1" applyAlignment="1">
      <alignment vertical="center"/>
    </xf>
    <xf numFmtId="0" fontId="17" fillId="0" borderId="0" xfId="7" applyFont="1" applyAlignment="1">
      <alignment horizontal="center" vertical="center"/>
    </xf>
    <xf numFmtId="0" fontId="17" fillId="0" borderId="0" xfId="7" applyFont="1">
      <alignment vertical="center"/>
    </xf>
    <xf numFmtId="0" fontId="17" fillId="0" borderId="0" xfId="7" applyFont="1" applyAlignment="1">
      <alignment horizontal="right" vertical="center"/>
    </xf>
    <xf numFmtId="0" fontId="17" fillId="0" borderId="0" xfId="0" applyFont="1" applyAlignment="1">
      <alignment horizontal="right" vertical="center"/>
    </xf>
    <xf numFmtId="0" fontId="17" fillId="0" borderId="0" xfId="0" applyFont="1" applyBorder="1" applyAlignment="1" applyProtection="1">
      <alignment horizontal="center" vertical="center"/>
      <protection locked="0"/>
    </xf>
    <xf numFmtId="0" fontId="18" fillId="0" borderId="0" xfId="0" applyFont="1" applyAlignment="1">
      <alignment horizontal="left" vertical="center"/>
    </xf>
    <xf numFmtId="0" fontId="17" fillId="0" borderId="21" xfId="0" applyFont="1" applyBorder="1" applyAlignment="1" applyProtection="1">
      <alignment horizontal="center" vertical="center"/>
      <protection locked="0"/>
    </xf>
    <xf numFmtId="0" fontId="17" fillId="0" borderId="21" xfId="0" applyFont="1" applyBorder="1" applyAlignment="1" applyProtection="1">
      <alignment horizontal="center" vertical="center"/>
    </xf>
    <xf numFmtId="0" fontId="15" fillId="0" borderId="0" xfId="0" applyFont="1" applyBorder="1" applyAlignment="1">
      <alignment horizontal="left" vertical="center"/>
    </xf>
    <xf numFmtId="0" fontId="16" fillId="0" borderId="0"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4" fillId="0" borderId="27" xfId="0" applyFont="1" applyBorder="1">
      <alignment vertical="center"/>
    </xf>
    <xf numFmtId="0" fontId="14" fillId="0" borderId="15" xfId="0" applyFont="1" applyBorder="1">
      <alignment vertical="center"/>
    </xf>
    <xf numFmtId="0" fontId="14" fillId="0" borderId="29" xfId="0" applyFont="1" applyBorder="1">
      <alignment vertical="center"/>
    </xf>
    <xf numFmtId="0" fontId="14" fillId="0" borderId="31" xfId="0" applyFont="1" applyBorder="1">
      <alignment vertical="center"/>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5" fillId="0" borderId="0" xfId="0" applyFont="1">
      <alignment vertical="center"/>
    </xf>
    <xf numFmtId="0" fontId="15" fillId="0" borderId="0" xfId="0" applyFont="1" applyBorder="1" applyAlignment="1">
      <alignment vertical="center" shrinkToFit="1"/>
    </xf>
    <xf numFmtId="0" fontId="15" fillId="0" borderId="0" xfId="0" applyFont="1" applyBorder="1">
      <alignment vertical="center"/>
    </xf>
    <xf numFmtId="0" fontId="15" fillId="0" borderId="41" xfId="0" applyFont="1" applyBorder="1" applyAlignment="1">
      <alignment horizontal="center" vertical="center"/>
    </xf>
    <xf numFmtId="0" fontId="15" fillId="0" borderId="38" xfId="0" applyFont="1" applyBorder="1" applyAlignment="1">
      <alignment horizontal="center" vertical="center"/>
    </xf>
    <xf numFmtId="0" fontId="16" fillId="0" borderId="1" xfId="0" applyFont="1" applyBorder="1" applyAlignment="1" applyProtection="1">
      <alignment horizontal="center" vertical="center"/>
    </xf>
    <xf numFmtId="0" fontId="20" fillId="0" borderId="0" xfId="0" applyFont="1" applyAlignment="1">
      <alignment horizontal="center" vertical="center"/>
    </xf>
    <xf numFmtId="0" fontId="17" fillId="0" borderId="0" xfId="7" applyFont="1" applyAlignment="1">
      <alignment horizontal="right" vertical="center" shrinkToFit="1"/>
    </xf>
    <xf numFmtId="0" fontId="23" fillId="0" borderId="0" xfId="7" applyFont="1" applyAlignment="1">
      <alignment vertical="center" shrinkToFit="1"/>
    </xf>
    <xf numFmtId="0" fontId="30" fillId="0" borderId="0" xfId="7" applyFont="1" applyAlignment="1">
      <alignment horizontal="center" vertical="center"/>
    </xf>
    <xf numFmtId="0" fontId="21" fillId="0" borderId="0" xfId="7" applyFont="1" applyAlignment="1">
      <alignment vertical="center" shrinkToFit="1"/>
    </xf>
    <xf numFmtId="0" fontId="21" fillId="0" borderId="0" xfId="7" applyFont="1" applyAlignment="1">
      <alignment horizontal="right" vertical="center" shrinkToFit="1"/>
    </xf>
    <xf numFmtId="0" fontId="16" fillId="0" borderId="0" xfId="7" applyFont="1" applyAlignment="1">
      <alignment horizontal="center" vertical="center"/>
    </xf>
    <xf numFmtId="0" fontId="11" fillId="0" borderId="0" xfId="5" applyFont="1">
      <alignment vertical="center"/>
    </xf>
    <xf numFmtId="0" fontId="11" fillId="0" borderId="0" xfId="5" applyFont="1" applyAlignment="1">
      <alignment horizontal="justify" vertical="center" wrapText="1"/>
    </xf>
    <xf numFmtId="0" fontId="26" fillId="0" borderId="0" xfId="5" applyFont="1" applyAlignment="1">
      <alignment horizontal="center" vertical="center" wrapText="1"/>
    </xf>
    <xf numFmtId="0" fontId="25" fillId="0" borderId="0" xfId="5" applyFont="1">
      <alignment vertical="center"/>
    </xf>
    <xf numFmtId="0" fontId="26" fillId="0" borderId="0" xfId="5" applyFont="1" applyAlignment="1">
      <alignment horizontal="left" vertical="center" readingOrder="1"/>
    </xf>
    <xf numFmtId="0" fontId="24" fillId="0" borderId="0" xfId="5" applyFont="1">
      <alignment vertical="center"/>
    </xf>
    <xf numFmtId="0" fontId="31" fillId="0" borderId="0" xfId="5" applyFont="1" applyAlignment="1">
      <alignment horizontal="left" vertical="center"/>
    </xf>
    <xf numFmtId="0" fontId="31" fillId="0" borderId="0" xfId="5" applyFont="1" applyAlignment="1">
      <alignment horizontal="justify" vertical="center"/>
    </xf>
    <xf numFmtId="0" fontId="12" fillId="0" borderId="0" xfId="4" applyFont="1">
      <alignment vertical="center"/>
    </xf>
    <xf numFmtId="0" fontId="12" fillId="0" borderId="0" xfId="4" applyFont="1" applyAlignment="1">
      <alignment horizontal="justify" vertical="center"/>
    </xf>
    <xf numFmtId="0" fontId="11" fillId="0" borderId="0" xfId="4" applyFont="1">
      <alignment vertical="center"/>
    </xf>
    <xf numFmtId="178" fontId="24" fillId="0" borderId="0" xfId="5" applyNumberFormat="1" applyFont="1" applyAlignment="1">
      <alignment horizontal="center" vertical="center"/>
    </xf>
    <xf numFmtId="38" fontId="11" fillId="0" borderId="0" xfId="2" applyFont="1">
      <alignment vertical="center"/>
    </xf>
    <xf numFmtId="38" fontId="11" fillId="0" borderId="0" xfId="5" applyNumberFormat="1" applyFont="1">
      <alignment vertical="center"/>
    </xf>
    <xf numFmtId="0" fontId="9" fillId="0" borderId="31" xfId="4" applyFont="1" applyBorder="1" applyAlignment="1">
      <alignment horizontal="center" vertical="center" shrinkToFit="1"/>
    </xf>
    <xf numFmtId="0" fontId="34" fillId="0" borderId="0" xfId="3" applyFont="1" applyAlignment="1">
      <alignment vertical="center"/>
    </xf>
    <xf numFmtId="178" fontId="12" fillId="0" borderId="0" xfId="3" applyNumberFormat="1" applyFont="1" applyAlignment="1">
      <alignment vertical="center"/>
    </xf>
    <xf numFmtId="0" fontId="12" fillId="0" borderId="0" xfId="4" applyFont="1" applyBorder="1" applyAlignment="1">
      <alignment vertical="center" shrinkToFit="1"/>
    </xf>
    <xf numFmtId="0" fontId="10" fillId="0" borderId="0" xfId="5" applyFont="1">
      <alignment vertical="center"/>
    </xf>
    <xf numFmtId="0" fontId="10" fillId="0" borderId="0" xfId="5" applyFont="1" applyAlignment="1">
      <alignment vertical="center"/>
    </xf>
    <xf numFmtId="0" fontId="35" fillId="0" borderId="0" xfId="0" applyFont="1" applyAlignment="1">
      <alignment horizontal="left" vertical="center" wrapText="1"/>
    </xf>
    <xf numFmtId="0" fontId="15" fillId="0" borderId="0" xfId="0" applyFont="1" applyBorder="1" applyAlignment="1">
      <alignment vertical="center"/>
    </xf>
    <xf numFmtId="0" fontId="15" fillId="0" borderId="81" xfId="0" applyFont="1" applyBorder="1" applyAlignment="1">
      <alignment horizontal="center" vertical="center" shrinkToFit="1"/>
    </xf>
    <xf numFmtId="0" fontId="15" fillId="0" borderId="62" xfId="0" applyFont="1" applyBorder="1" applyAlignment="1">
      <alignment horizontal="center" vertical="center" shrinkToFit="1"/>
    </xf>
    <xf numFmtId="0" fontId="34" fillId="0" borderId="0" xfId="3" applyFont="1">
      <alignment vertical="center"/>
    </xf>
    <xf numFmtId="0" fontId="34" fillId="0" borderId="0" xfId="3" applyFont="1" applyAlignment="1">
      <alignment horizontal="justify" vertical="center"/>
    </xf>
    <xf numFmtId="0" fontId="34" fillId="0" borderId="0" xfId="3" applyFont="1" applyAlignment="1">
      <alignment horizontal="left" vertical="center"/>
    </xf>
    <xf numFmtId="0" fontId="34" fillId="0" borderId="9" xfId="3" applyFont="1" applyBorder="1" applyAlignment="1">
      <alignment horizontal="left" vertical="center"/>
    </xf>
    <xf numFmtId="0" fontId="34" fillId="0" borderId="10" xfId="3" applyFont="1" applyBorder="1" applyAlignment="1">
      <alignment horizontal="left" vertical="center"/>
    </xf>
    <xf numFmtId="0" fontId="34" fillId="0" borderId="10" xfId="3" applyFont="1" applyBorder="1" applyAlignment="1">
      <alignment vertical="center" shrinkToFit="1"/>
    </xf>
    <xf numFmtId="0" fontId="34" fillId="0" borderId="10" xfId="3" applyFont="1" applyBorder="1">
      <alignment vertical="center"/>
    </xf>
    <xf numFmtId="0" fontId="34" fillId="0" borderId="0" xfId="3" applyFont="1" applyAlignment="1">
      <alignment vertical="center" shrinkToFit="1"/>
    </xf>
    <xf numFmtId="0" fontId="34" fillId="0" borderId="0" xfId="3" applyFont="1" applyAlignment="1">
      <alignment vertical="center" wrapText="1"/>
    </xf>
    <xf numFmtId="176" fontId="34" fillId="0" borderId="0" xfId="3" applyNumberFormat="1" applyFont="1" applyAlignment="1">
      <alignment horizontal="right" vertical="center"/>
    </xf>
    <xf numFmtId="0" fontId="34" fillId="0" borderId="0" xfId="3" applyFont="1" applyAlignment="1"/>
    <xf numFmtId="38" fontId="34" fillId="0" borderId="0" xfId="2" applyFont="1" applyBorder="1" applyAlignment="1">
      <alignment horizontal="right"/>
    </xf>
    <xf numFmtId="0" fontId="34" fillId="0" borderId="0" xfId="3" applyFont="1" applyAlignment="1">
      <alignment horizontal="justify" vertical="center" wrapText="1"/>
    </xf>
    <xf numFmtId="0" fontId="38" fillId="0" borderId="10" xfId="3" applyFont="1" applyBorder="1" applyAlignment="1">
      <alignment vertical="center" shrinkToFit="1"/>
    </xf>
    <xf numFmtId="0" fontId="9" fillId="0" borderId="0" xfId="4" applyFont="1">
      <alignment vertical="center"/>
    </xf>
    <xf numFmtId="0" fontId="9" fillId="0" borderId="15" xfId="4" applyFont="1" applyBorder="1" applyAlignment="1">
      <alignment horizontal="center" vertical="center" shrinkToFit="1"/>
    </xf>
    <xf numFmtId="0" fontId="9" fillId="0" borderId="21" xfId="4" applyFont="1" applyBorder="1" applyAlignment="1">
      <alignment horizontal="center" vertical="center" wrapText="1" shrinkToFit="1"/>
    </xf>
    <xf numFmtId="178" fontId="9" fillId="0" borderId="0" xfId="4" applyNumberFormat="1" applyFont="1">
      <alignment vertical="center"/>
    </xf>
    <xf numFmtId="0" fontId="9" fillId="0" borderId="21" xfId="4" applyFont="1" applyBorder="1" applyAlignment="1">
      <alignment horizontal="center" vertical="center" wrapText="1"/>
    </xf>
    <xf numFmtId="0" fontId="33" fillId="0" borderId="15" xfId="4" applyFont="1" applyBorder="1" applyAlignment="1">
      <alignment horizontal="left" vertical="center" shrinkToFit="1"/>
    </xf>
    <xf numFmtId="0" fontId="33" fillId="0" borderId="15" xfId="4" applyFont="1" applyBorder="1" applyAlignment="1">
      <alignment horizontal="center" vertical="center"/>
    </xf>
    <xf numFmtId="0" fontId="9" fillId="0" borderId="0" xfId="4" applyFont="1" applyAlignment="1">
      <alignment horizontal="left" vertical="center"/>
    </xf>
    <xf numFmtId="0" fontId="9" fillId="0" borderId="21" xfId="4" applyFont="1" applyBorder="1" applyAlignment="1">
      <alignment horizontal="center" vertical="center" shrinkToFit="1"/>
    </xf>
    <xf numFmtId="0" fontId="33" fillId="0" borderId="0" xfId="5" applyFont="1" applyAlignment="1">
      <alignment horizontal="left" vertical="center"/>
    </xf>
    <xf numFmtId="0" fontId="39" fillId="0" borderId="95" xfId="5" applyFont="1" applyBorder="1" applyAlignment="1">
      <alignment horizontal="center" vertical="center"/>
    </xf>
    <xf numFmtId="0" fontId="40" fillId="0" borderId="91" xfId="5" applyFont="1" applyBorder="1" applyAlignment="1">
      <alignment horizontal="left" vertical="center" indent="1"/>
    </xf>
    <xf numFmtId="0" fontId="40" fillId="0" borderId="92" xfId="5" applyFont="1" applyBorder="1" applyAlignment="1">
      <alignment horizontal="left" vertical="center" indent="1"/>
    </xf>
    <xf numFmtId="0" fontId="39" fillId="0" borderId="96" xfId="5" applyFont="1" applyBorder="1" applyAlignment="1">
      <alignment horizontal="left" vertical="center" indent="1"/>
    </xf>
    <xf numFmtId="0" fontId="40" fillId="0" borderId="86" xfId="5" applyFont="1" applyBorder="1" applyAlignment="1">
      <alignment horizontal="left" vertical="center" indent="1"/>
    </xf>
    <xf numFmtId="0" fontId="40" fillId="0" borderId="88" xfId="5" applyFont="1" applyBorder="1" applyAlignment="1">
      <alignment horizontal="left" vertical="center" indent="1"/>
    </xf>
    <xf numFmtId="0" fontId="32" fillId="0" borderId="88" xfId="5" applyFont="1" applyBorder="1" applyAlignment="1">
      <alignment horizontal="left" vertical="center" indent="2"/>
    </xf>
    <xf numFmtId="0" fontId="32" fillId="0" borderId="88" xfId="5" applyFont="1" applyBorder="1">
      <alignment vertical="center"/>
    </xf>
    <xf numFmtId="0" fontId="32" fillId="0" borderId="93" xfId="5" applyFont="1" applyBorder="1">
      <alignment vertical="center"/>
    </xf>
    <xf numFmtId="0" fontId="41" fillId="0" borderId="92" xfId="5" applyFont="1" applyBorder="1" applyAlignment="1">
      <alignment horizontal="left" vertical="center" indent="1"/>
    </xf>
    <xf numFmtId="0" fontId="39" fillId="0" borderId="97" xfId="5" applyFont="1" applyBorder="1" applyAlignment="1">
      <alignment horizontal="center" vertical="center"/>
    </xf>
    <xf numFmtId="38" fontId="9" fillId="0" borderId="87" xfId="2" applyFont="1" applyBorder="1" applyAlignment="1">
      <alignment horizontal="right" vertical="center" indent="1"/>
    </xf>
    <xf numFmtId="38" fontId="9" fillId="0" borderId="89" xfId="2" applyFont="1" applyBorder="1" applyAlignment="1">
      <alignment horizontal="right" vertical="center" indent="1"/>
    </xf>
    <xf numFmtId="38" fontId="9" fillId="0" borderId="89" xfId="2" applyFont="1" applyBorder="1" applyAlignment="1">
      <alignment horizontal="right" vertical="center" indent="1" readingOrder="2"/>
    </xf>
    <xf numFmtId="38" fontId="9" fillId="0" borderId="94" xfId="2" applyFont="1" applyBorder="1" applyAlignment="1">
      <alignment horizontal="right" vertical="center" indent="1" readingOrder="2"/>
    </xf>
    <xf numFmtId="38" fontId="9" fillId="0" borderId="90" xfId="2" applyFont="1" applyBorder="1" applyAlignment="1">
      <alignment horizontal="right" vertical="center" indent="1" readingOrder="2"/>
    </xf>
    <xf numFmtId="38" fontId="9" fillId="0" borderId="94" xfId="2" applyFont="1" applyBorder="1" applyAlignment="1">
      <alignment horizontal="right" vertical="center" indent="1"/>
    </xf>
    <xf numFmtId="38" fontId="9" fillId="0" borderId="90" xfId="2" applyFont="1" applyBorder="1" applyAlignment="1">
      <alignment horizontal="right" vertical="center" indent="1"/>
    </xf>
    <xf numFmtId="0" fontId="33" fillId="0" borderId="0" xfId="5" applyFont="1" applyAlignment="1">
      <alignment vertical="center"/>
    </xf>
    <xf numFmtId="38" fontId="34" fillId="0" borderId="9" xfId="2" applyFont="1" applyBorder="1" applyAlignment="1">
      <alignment horizontal="right"/>
    </xf>
    <xf numFmtId="38" fontId="34" fillId="0" borderId="10" xfId="2" applyFont="1" applyBorder="1" applyAlignment="1">
      <alignment horizontal="right"/>
    </xf>
    <xf numFmtId="0" fontId="43" fillId="0" borderId="0" xfId="0" applyFont="1">
      <alignment vertical="center"/>
    </xf>
    <xf numFmtId="0" fontId="43" fillId="0" borderId="0" xfId="0" applyFont="1" applyFill="1">
      <alignment vertical="center"/>
    </xf>
    <xf numFmtId="0" fontId="43" fillId="0" borderId="36" xfId="0" applyFont="1" applyBorder="1" applyAlignment="1">
      <alignment horizontal="center" vertical="center"/>
    </xf>
    <xf numFmtId="0" fontId="43" fillId="0" borderId="37" xfId="0" applyFont="1" applyFill="1" applyBorder="1" applyAlignment="1" applyProtection="1">
      <alignment horizontal="center" vertical="center" wrapText="1"/>
      <protection locked="0"/>
    </xf>
    <xf numFmtId="0" fontId="43" fillId="0" borderId="23" xfId="0" applyFont="1" applyBorder="1" applyAlignment="1">
      <alignment horizontal="center" vertical="center"/>
    </xf>
    <xf numFmtId="0" fontId="43" fillId="3" borderId="0" xfId="0" applyFont="1" applyFill="1">
      <alignment vertical="center"/>
    </xf>
    <xf numFmtId="0" fontId="43" fillId="0" borderId="22" xfId="0" applyFont="1" applyBorder="1" applyAlignment="1">
      <alignment horizontal="center" vertical="center"/>
    </xf>
    <xf numFmtId="0" fontId="43" fillId="0" borderId="1" xfId="0" applyFont="1" applyBorder="1" applyAlignment="1">
      <alignment horizontal="left" vertical="center"/>
    </xf>
    <xf numFmtId="0" fontId="43" fillId="0" borderId="1" xfId="0" applyFont="1" applyBorder="1">
      <alignment vertical="center"/>
    </xf>
    <xf numFmtId="0" fontId="45" fillId="0" borderId="0" xfId="0" applyFont="1" applyBorder="1" applyAlignment="1">
      <alignment horizontal="left"/>
    </xf>
    <xf numFmtId="0" fontId="43" fillId="0" borderId="0" xfId="0" applyFont="1" applyBorder="1" applyAlignment="1" applyProtection="1">
      <alignment vertical="center" shrinkToFit="1"/>
      <protection locked="0"/>
    </xf>
    <xf numFmtId="0" fontId="43" fillId="0" borderId="0" xfId="0" applyFont="1" applyFill="1" applyBorder="1" applyAlignment="1">
      <alignment vertical="center" wrapText="1"/>
    </xf>
    <xf numFmtId="0" fontId="43" fillId="0" borderId="15" xfId="0" applyFont="1" applyFill="1" applyBorder="1" applyAlignment="1" applyProtection="1">
      <protection locked="0"/>
    </xf>
    <xf numFmtId="0" fontId="43" fillId="0" borderId="0" xfId="0" applyFont="1" applyFill="1" applyBorder="1" applyAlignment="1" applyProtection="1">
      <protection locked="0"/>
    </xf>
    <xf numFmtId="0" fontId="43" fillId="0" borderId="1" xfId="0" applyFont="1" applyFill="1" applyBorder="1" applyAlignment="1" applyProtection="1">
      <alignment vertical="center"/>
      <protection locked="0"/>
    </xf>
    <xf numFmtId="0" fontId="43" fillId="0" borderId="0" xfId="0" applyFont="1" applyFill="1" applyBorder="1" applyAlignment="1" applyProtection="1">
      <alignment vertical="center"/>
      <protection locked="0"/>
    </xf>
    <xf numFmtId="14" fontId="43" fillId="0" borderId="0" xfId="0" applyNumberFormat="1" applyFont="1" applyFill="1" applyBorder="1" applyAlignment="1" applyProtection="1">
      <alignment vertical="center"/>
      <protection locked="0"/>
    </xf>
    <xf numFmtId="178" fontId="43" fillId="0" borderId="0" xfId="0" applyNumberFormat="1" applyFont="1" applyFill="1" applyBorder="1" applyAlignment="1" applyProtection="1">
      <alignment vertical="center"/>
      <protection locked="0"/>
    </xf>
    <xf numFmtId="0" fontId="43" fillId="0" borderId="0" xfId="0" applyFont="1" applyFill="1" applyBorder="1" applyAlignment="1" applyProtection="1">
      <alignment vertical="center" shrinkToFit="1"/>
      <protection locked="0"/>
    </xf>
    <xf numFmtId="0" fontId="43" fillId="0" borderId="0" xfId="0" applyFont="1" applyFill="1" applyBorder="1" applyAlignment="1" applyProtection="1">
      <alignment horizontal="left"/>
      <protection locked="0"/>
    </xf>
    <xf numFmtId="0" fontId="43" fillId="0" borderId="0" xfId="0" applyFont="1" applyAlignment="1">
      <alignment horizontal="right" vertical="center"/>
    </xf>
    <xf numFmtId="0" fontId="43" fillId="0" borderId="0" xfId="0" applyFont="1" applyFill="1" applyBorder="1">
      <alignment vertical="center"/>
    </xf>
    <xf numFmtId="0" fontId="43" fillId="0" borderId="0" xfId="0" applyFont="1" applyFill="1" applyBorder="1" applyAlignment="1">
      <alignment horizontal="left" vertical="center" wrapText="1" shrinkToFit="1"/>
    </xf>
    <xf numFmtId="0" fontId="43" fillId="0" borderId="0" xfId="0" applyFont="1" applyAlignment="1">
      <alignment vertical="center"/>
    </xf>
    <xf numFmtId="0" fontId="43" fillId="0" borderId="0" xfId="0" applyFont="1" applyAlignment="1">
      <alignment horizontal="center" vertical="center"/>
    </xf>
    <xf numFmtId="0" fontId="43" fillId="0" borderId="15" xfId="0" applyFont="1" applyBorder="1" applyAlignment="1" applyProtection="1">
      <alignment horizontal="center" vertical="center"/>
      <protection locked="0"/>
    </xf>
    <xf numFmtId="0" fontId="43" fillId="0" borderId="98" xfId="0" applyFont="1" applyFill="1" applyBorder="1" applyAlignment="1">
      <alignment horizontal="left" vertical="center" wrapText="1" shrinkToFit="1"/>
    </xf>
    <xf numFmtId="0" fontId="49" fillId="0" borderId="0" xfId="3" applyFont="1" applyFill="1" applyAlignment="1">
      <alignment vertical="center"/>
    </xf>
    <xf numFmtId="0" fontId="49" fillId="0" borderId="0" xfId="3" applyFont="1" applyAlignment="1">
      <alignment vertical="center"/>
    </xf>
    <xf numFmtId="0" fontId="49" fillId="0" borderId="0" xfId="0" applyFont="1">
      <alignment vertical="center"/>
    </xf>
    <xf numFmtId="0" fontId="43" fillId="0" borderId="100" xfId="0" applyFont="1" applyFill="1" applyBorder="1" applyAlignment="1" applyProtection="1">
      <alignment horizontal="center" vertical="center"/>
      <protection locked="0"/>
    </xf>
    <xf numFmtId="0" fontId="43" fillId="0" borderId="100" xfId="0" applyFont="1" applyFill="1" applyBorder="1" applyAlignment="1" applyProtection="1">
      <alignment horizontal="left" vertical="center"/>
      <protection locked="0"/>
    </xf>
    <xf numFmtId="0" fontId="43" fillId="0" borderId="101" xfId="0" applyFont="1" applyFill="1" applyBorder="1" applyAlignment="1" applyProtection="1">
      <alignment horizontal="center" vertical="center"/>
      <protection locked="0"/>
    </xf>
    <xf numFmtId="0" fontId="50" fillId="0" borderId="0" xfId="3" applyFont="1" applyFill="1" applyAlignment="1">
      <alignment vertical="center"/>
    </xf>
    <xf numFmtId="0" fontId="43" fillId="0" borderId="37" xfId="0" applyFont="1" applyBorder="1" applyAlignment="1">
      <alignment horizontal="center" vertical="center"/>
    </xf>
    <xf numFmtId="0" fontId="45" fillId="0" borderId="37" xfId="0" applyFont="1" applyBorder="1" applyAlignment="1">
      <alignment horizontal="center" vertical="center"/>
    </xf>
    <xf numFmtId="0" fontId="43" fillId="0" borderId="16" xfId="0" applyFont="1" applyBorder="1" applyAlignment="1">
      <alignment horizontal="left" vertical="center"/>
    </xf>
    <xf numFmtId="0" fontId="45" fillId="0" borderId="16" xfId="0" applyFont="1" applyBorder="1" applyAlignment="1">
      <alignment horizontal="left" vertical="center"/>
    </xf>
    <xf numFmtId="0" fontId="51" fillId="0" borderId="56" xfId="0" applyFont="1" applyBorder="1">
      <alignment vertical="center"/>
    </xf>
    <xf numFmtId="0" fontId="45" fillId="0" borderId="1" xfId="0" applyFont="1" applyBorder="1" applyAlignment="1">
      <alignment horizontal="left" vertical="center"/>
    </xf>
    <xf numFmtId="0" fontId="45" fillId="0" borderId="1" xfId="0" applyFont="1" applyBorder="1">
      <alignment vertical="center"/>
    </xf>
    <xf numFmtId="0" fontId="43" fillId="0" borderId="84" xfId="0" applyFont="1" applyBorder="1" applyAlignment="1">
      <alignment horizontal="left" vertical="center" wrapText="1"/>
    </xf>
    <xf numFmtId="0" fontId="45" fillId="0" borderId="84" xfId="0" applyFont="1" applyBorder="1" applyAlignment="1">
      <alignment horizontal="left" vertical="center" wrapText="1"/>
    </xf>
    <xf numFmtId="0" fontId="51" fillId="0" borderId="57" xfId="0" applyFont="1" applyBorder="1">
      <alignment vertical="center"/>
    </xf>
    <xf numFmtId="0" fontId="43" fillId="0" borderId="68" xfId="0" applyFont="1" applyBorder="1" applyAlignment="1">
      <alignment horizontal="left" vertical="center" wrapText="1"/>
    </xf>
    <xf numFmtId="0" fontId="45" fillId="0" borderId="68" xfId="0" applyFont="1" applyBorder="1" applyAlignment="1">
      <alignment horizontal="left" vertical="center" wrapText="1"/>
    </xf>
    <xf numFmtId="0" fontId="43" fillId="0" borderId="0" xfId="0" applyFont="1" applyBorder="1" applyAlignment="1">
      <alignment horizontal="left" vertical="center" wrapText="1"/>
    </xf>
    <xf numFmtId="0" fontId="45" fillId="0" borderId="0" xfId="0" applyFont="1" applyBorder="1" applyAlignment="1">
      <alignment horizontal="left" vertical="center" wrapText="1"/>
    </xf>
    <xf numFmtId="0" fontId="51" fillId="0" borderId="58" xfId="0" applyFont="1" applyBorder="1">
      <alignment vertical="center"/>
    </xf>
    <xf numFmtId="0" fontId="51" fillId="0" borderId="66" xfId="0" applyFont="1" applyBorder="1">
      <alignment vertical="center"/>
    </xf>
    <xf numFmtId="0" fontId="51" fillId="0" borderId="0" xfId="0" applyFont="1" applyFill="1" applyBorder="1" applyAlignment="1">
      <alignment vertical="center"/>
    </xf>
    <xf numFmtId="0" fontId="45" fillId="0" borderId="100" xfId="0" applyFont="1" applyFill="1" applyBorder="1" applyAlignment="1" applyProtection="1">
      <alignment horizontal="center" vertical="center"/>
      <protection locked="0"/>
    </xf>
    <xf numFmtId="0" fontId="45" fillId="0" borderId="100" xfId="0" applyFont="1" applyFill="1" applyBorder="1" applyAlignment="1" applyProtection="1">
      <alignment horizontal="left" vertical="center"/>
      <protection locked="0"/>
    </xf>
    <xf numFmtId="0" fontId="45" fillId="0" borderId="100" xfId="0" applyFont="1" applyBorder="1" applyAlignment="1">
      <alignment horizontal="left" vertical="center"/>
    </xf>
    <xf numFmtId="0" fontId="45" fillId="0" borderId="100" xfId="0" applyFont="1" applyFill="1" applyBorder="1" applyAlignment="1" applyProtection="1">
      <alignment horizontal="left" vertical="center" shrinkToFit="1"/>
      <protection locked="0"/>
    </xf>
    <xf numFmtId="0" fontId="43" fillId="0" borderId="101" xfId="0" applyFont="1" applyFill="1" applyBorder="1" applyAlignment="1" applyProtection="1">
      <alignment horizontal="left" vertical="center"/>
      <protection locked="0"/>
    </xf>
    <xf numFmtId="0" fontId="45" fillId="0" borderId="101" xfId="0" applyFont="1" applyBorder="1" applyAlignment="1">
      <alignment horizontal="left" vertical="center"/>
    </xf>
    <xf numFmtId="0" fontId="51" fillId="0" borderId="0" xfId="0" applyFont="1" applyFill="1" applyBorder="1" applyAlignment="1" applyProtection="1">
      <alignment vertical="center"/>
      <protection locked="0"/>
    </xf>
    <xf numFmtId="0" fontId="43" fillId="0" borderId="0" xfId="0"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44" fillId="0" borderId="70" xfId="0" applyFont="1" applyFill="1" applyBorder="1" applyAlignment="1" applyProtection="1">
      <alignment horizontal="center" vertical="center"/>
      <protection locked="0"/>
    </xf>
    <xf numFmtId="0" fontId="43" fillId="0" borderId="74" xfId="0" applyFont="1" applyFill="1" applyBorder="1" applyAlignment="1" applyProtection="1">
      <alignment horizontal="center" vertical="center" wrapText="1"/>
      <protection locked="0"/>
    </xf>
    <xf numFmtId="38" fontId="51" fillId="0" borderId="0" xfId="2" applyFont="1" applyFill="1" applyBorder="1" applyAlignment="1" applyProtection="1">
      <alignment horizontal="left" vertical="center"/>
      <protection locked="0"/>
    </xf>
    <xf numFmtId="0" fontId="43" fillId="0" borderId="70" xfId="0" applyFont="1" applyFill="1" applyBorder="1" applyAlignment="1" applyProtection="1">
      <alignment vertical="center"/>
      <protection locked="0"/>
    </xf>
    <xf numFmtId="0" fontId="51" fillId="2" borderId="45" xfId="0" applyFont="1" applyFill="1" applyBorder="1" applyAlignment="1" applyProtection="1">
      <alignment horizontal="center" vertical="center"/>
      <protection locked="0"/>
    </xf>
    <xf numFmtId="0" fontId="43" fillId="0" borderId="43" xfId="0" applyFont="1" applyFill="1" applyBorder="1" applyAlignment="1" applyProtection="1">
      <alignment vertical="center"/>
      <protection locked="0"/>
    </xf>
    <xf numFmtId="0" fontId="43" fillId="0" borderId="20" xfId="0" applyFont="1" applyFill="1" applyBorder="1" applyAlignment="1" applyProtection="1">
      <alignment vertical="center"/>
      <protection locked="0"/>
    </xf>
    <xf numFmtId="0" fontId="51" fillId="0" borderId="60" xfId="0" applyFont="1" applyBorder="1">
      <alignment vertical="center"/>
    </xf>
    <xf numFmtId="0" fontId="51" fillId="0" borderId="0" xfId="0" applyFont="1" applyBorder="1">
      <alignment vertical="center"/>
    </xf>
    <xf numFmtId="0" fontId="51" fillId="0" borderId="0" xfId="0" applyFont="1" applyFill="1" applyBorder="1">
      <alignment vertical="center"/>
    </xf>
    <xf numFmtId="0" fontId="43" fillId="0" borderId="0" xfId="0" applyFont="1" applyAlignment="1">
      <alignment horizontal="left" vertical="center"/>
    </xf>
    <xf numFmtId="0" fontId="43" fillId="0" borderId="98" xfId="0" applyFont="1" applyFill="1" applyBorder="1" applyAlignment="1">
      <alignment vertical="center" wrapText="1"/>
    </xf>
    <xf numFmtId="0" fontId="46" fillId="2" borderId="17" xfId="0" applyFont="1" applyFill="1" applyBorder="1" applyAlignment="1">
      <alignment vertical="center"/>
    </xf>
    <xf numFmtId="0" fontId="47" fillId="4" borderId="21" xfId="0" applyFont="1" applyFill="1" applyBorder="1" applyAlignment="1">
      <alignment horizontal="center" vertical="center"/>
    </xf>
    <xf numFmtId="0" fontId="46" fillId="2" borderId="13" xfId="0" applyFont="1" applyFill="1" applyBorder="1">
      <alignment vertical="center"/>
    </xf>
    <xf numFmtId="0" fontId="46" fillId="2" borderId="17" xfId="0" applyFont="1" applyFill="1" applyBorder="1">
      <alignment vertical="center"/>
    </xf>
    <xf numFmtId="0" fontId="46" fillId="2" borderId="0" xfId="0" applyFont="1" applyFill="1">
      <alignment vertical="center"/>
    </xf>
    <xf numFmtId="0" fontId="51" fillId="0" borderId="55" xfId="0" applyFont="1" applyBorder="1">
      <alignment vertical="center"/>
    </xf>
    <xf numFmtId="0" fontId="51" fillId="2" borderId="46" xfId="0" applyFont="1" applyFill="1" applyBorder="1" applyAlignment="1" applyProtection="1">
      <alignment horizontal="center" vertical="center"/>
      <protection locked="0"/>
    </xf>
    <xf numFmtId="38" fontId="43" fillId="0" borderId="20" xfId="2" applyFont="1" applyFill="1" applyBorder="1" applyAlignment="1" applyProtection="1">
      <alignment vertical="center"/>
    </xf>
    <xf numFmtId="38" fontId="44" fillId="0" borderId="14" xfId="2" applyFont="1" applyFill="1" applyBorder="1" applyAlignment="1" applyProtection="1">
      <alignment horizontal="right" vertical="center"/>
    </xf>
    <xf numFmtId="38" fontId="43" fillId="0" borderId="32" xfId="2" applyFont="1" applyFill="1" applyBorder="1" applyAlignment="1" applyProtection="1">
      <alignment horizontal="right" vertical="center"/>
    </xf>
    <xf numFmtId="0" fontId="43" fillId="0" borderId="100" xfId="0" applyFont="1" applyFill="1" applyBorder="1" applyAlignment="1" applyProtection="1">
      <alignment horizontal="center" vertical="center"/>
      <protection locked="0"/>
    </xf>
    <xf numFmtId="0" fontId="54" fillId="0" borderId="0" xfId="0" applyFont="1">
      <alignment vertical="center"/>
    </xf>
    <xf numFmtId="0" fontId="43" fillId="0" borderId="16" xfId="0" applyFont="1" applyFill="1" applyBorder="1" applyAlignment="1" applyProtection="1">
      <alignment vertical="center"/>
    </xf>
    <xf numFmtId="0" fontId="43" fillId="0" borderId="1" xfId="0" applyFont="1" applyFill="1" applyBorder="1" applyAlignment="1" applyProtection="1">
      <alignment vertical="center"/>
    </xf>
    <xf numFmtId="0" fontId="43" fillId="0" borderId="67" xfId="0" applyFont="1" applyFill="1" applyBorder="1" applyAlignment="1" applyProtection="1">
      <alignment horizontal="center" vertical="center"/>
    </xf>
    <xf numFmtId="0" fontId="43" fillId="0" borderId="68" xfId="0" applyFont="1" applyFill="1" applyBorder="1" applyAlignment="1" applyProtection="1">
      <alignment horizontal="left" vertical="center" wrapText="1"/>
    </xf>
    <xf numFmtId="0" fontId="43" fillId="0" borderId="68" xfId="0" applyFont="1" applyFill="1" applyBorder="1" applyAlignment="1" applyProtection="1">
      <alignment horizontal="left" vertical="center"/>
    </xf>
    <xf numFmtId="178" fontId="43" fillId="0" borderId="16" xfId="0" applyNumberFormat="1" applyFont="1" applyBorder="1" applyAlignment="1" applyProtection="1">
      <alignment horizontal="left" vertical="center" shrinkToFit="1"/>
      <protection locked="0"/>
    </xf>
    <xf numFmtId="0" fontId="43" fillId="0" borderId="1" xfId="0" applyFont="1" applyBorder="1" applyAlignment="1" applyProtection="1">
      <alignment horizontal="left" vertical="center" shrinkToFit="1"/>
      <protection locked="0"/>
    </xf>
    <xf numFmtId="0" fontId="44" fillId="0" borderId="1" xfId="0" applyFont="1" applyBorder="1" applyAlignment="1" applyProtection="1">
      <alignment horizontal="left" vertical="center"/>
      <protection locked="0"/>
    </xf>
    <xf numFmtId="181" fontId="43" fillId="0" borderId="1" xfId="2" applyNumberFormat="1"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3" fillId="0" borderId="1" xfId="0" applyFont="1" applyBorder="1" applyProtection="1">
      <alignment vertical="center"/>
      <protection locked="0"/>
    </xf>
    <xf numFmtId="0" fontId="43" fillId="0" borderId="84" xfId="0" applyFont="1" applyBorder="1" applyAlignment="1" applyProtection="1">
      <alignment vertical="center" shrinkToFit="1"/>
      <protection locked="0"/>
    </xf>
    <xf numFmtId="0" fontId="43" fillId="0" borderId="68" xfId="0" applyFont="1" applyBorder="1" applyProtection="1">
      <alignment vertical="center"/>
      <protection locked="0"/>
    </xf>
    <xf numFmtId="0" fontId="43" fillId="0" borderId="99" xfId="0" applyFont="1" applyBorder="1" applyAlignment="1" applyProtection="1">
      <alignment horizontal="center" vertical="center"/>
      <protection locked="0"/>
    </xf>
    <xf numFmtId="178" fontId="43" fillId="0" borderId="100" xfId="0" applyNumberFormat="1" applyFont="1" applyFill="1" applyBorder="1" applyAlignment="1" applyProtection="1">
      <alignment horizontal="left" vertical="center"/>
      <protection locked="0"/>
    </xf>
    <xf numFmtId="0" fontId="43" fillId="0" borderId="100" xfId="0" applyFont="1" applyFill="1" applyBorder="1" applyAlignment="1" applyProtection="1">
      <alignment horizontal="left" vertical="center" wrapText="1" shrinkToFit="1"/>
      <protection locked="0"/>
    </xf>
    <xf numFmtId="178" fontId="43" fillId="0" borderId="101" xfId="0" applyNumberFormat="1" applyFont="1" applyFill="1" applyBorder="1" applyAlignment="1" applyProtection="1">
      <alignment horizontal="left" vertical="center"/>
      <protection locked="0"/>
    </xf>
    <xf numFmtId="0" fontId="43" fillId="0" borderId="69" xfId="0" applyFont="1" applyFill="1" applyBorder="1" applyAlignment="1" applyProtection="1">
      <alignment horizontal="left" vertical="center"/>
      <protection locked="0"/>
    </xf>
    <xf numFmtId="38" fontId="43" fillId="0" borderId="16" xfId="2" applyFont="1" applyFill="1" applyBorder="1" applyAlignment="1" applyProtection="1">
      <alignment vertical="center"/>
      <protection locked="0"/>
    </xf>
    <xf numFmtId="38" fontId="44" fillId="0" borderId="24" xfId="2" applyFont="1" applyFill="1" applyBorder="1" applyAlignment="1" applyProtection="1">
      <alignment horizontal="right" vertical="center"/>
      <protection locked="0"/>
    </xf>
    <xf numFmtId="38" fontId="43" fillId="0" borderId="1" xfId="2" applyFont="1" applyFill="1" applyBorder="1" applyAlignment="1" applyProtection="1">
      <alignment vertical="center"/>
      <protection locked="0"/>
    </xf>
    <xf numFmtId="38" fontId="44" fillId="0" borderId="65" xfId="2" applyFont="1" applyFill="1" applyBorder="1" applyAlignment="1" applyProtection="1">
      <alignment horizontal="right" vertical="center"/>
      <protection locked="0"/>
    </xf>
    <xf numFmtId="0" fontId="43" fillId="0" borderId="6" xfId="0" applyFont="1" applyBorder="1" applyAlignment="1" applyProtection="1">
      <alignment horizontal="center" vertical="center"/>
      <protection locked="0"/>
    </xf>
    <xf numFmtId="0" fontId="43" fillId="0" borderId="75" xfId="0" applyFont="1" applyBorder="1" applyAlignment="1" applyProtection="1">
      <alignment horizontal="center" vertical="center"/>
      <protection locked="0"/>
    </xf>
    <xf numFmtId="0" fontId="45" fillId="0" borderId="100"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protection locked="0"/>
    </xf>
    <xf numFmtId="0" fontId="43" fillId="5" borderId="0" xfId="0" applyFont="1" applyFill="1" applyAlignment="1">
      <alignment horizontal="right" vertical="center"/>
    </xf>
    <xf numFmtId="0" fontId="44" fillId="0" borderId="23" xfId="0" applyFont="1" applyFill="1" applyBorder="1" applyAlignment="1" applyProtection="1">
      <alignment vertical="center"/>
      <protection locked="0"/>
    </xf>
    <xf numFmtId="38" fontId="43" fillId="0" borderId="65" xfId="2" applyFont="1" applyFill="1" applyBorder="1" applyAlignment="1" applyProtection="1">
      <alignment vertical="center"/>
      <protection locked="0"/>
    </xf>
    <xf numFmtId="0" fontId="43" fillId="0" borderId="67" xfId="0" applyFont="1" applyBorder="1" applyAlignment="1" applyProtection="1">
      <alignment horizontal="center" vertical="center"/>
      <protection locked="0"/>
    </xf>
    <xf numFmtId="0" fontId="54" fillId="0" borderId="0" xfId="0" applyFont="1" applyAlignment="1">
      <alignment horizontal="left" vertical="center"/>
    </xf>
    <xf numFmtId="0" fontId="48" fillId="2" borderId="0" xfId="0" applyFont="1" applyFill="1" applyAlignment="1">
      <alignment horizontal="center" vertical="center"/>
    </xf>
    <xf numFmtId="0" fontId="43" fillId="0" borderId="48" xfId="0" applyFont="1" applyFill="1" applyBorder="1" applyAlignment="1">
      <alignment horizontal="left" vertical="center" wrapText="1" shrinkToFit="1"/>
    </xf>
    <xf numFmtId="0" fontId="43" fillId="0" borderId="49" xfId="0" applyFont="1" applyFill="1" applyBorder="1" applyAlignment="1">
      <alignment horizontal="left" vertical="center" wrapText="1" shrinkToFit="1"/>
    </xf>
    <xf numFmtId="0" fontId="43" fillId="0" borderId="50" xfId="0" applyFont="1" applyFill="1" applyBorder="1" applyAlignment="1">
      <alignment horizontal="left" vertical="center" wrapText="1" shrinkToFit="1"/>
    </xf>
    <xf numFmtId="0" fontId="43" fillId="0" borderId="63" xfId="0" applyFont="1" applyFill="1" applyBorder="1" applyAlignment="1">
      <alignment horizontal="left" vertical="center"/>
    </xf>
    <xf numFmtId="0" fontId="43" fillId="0" borderId="10" xfId="0" applyFont="1" applyFill="1" applyBorder="1" applyAlignment="1">
      <alignment horizontal="left" vertical="center"/>
    </xf>
    <xf numFmtId="0" fontId="43" fillId="0" borderId="64" xfId="0" applyFont="1" applyFill="1" applyBorder="1" applyAlignment="1">
      <alignment horizontal="left" vertical="center"/>
    </xf>
    <xf numFmtId="0" fontId="43" fillId="0" borderId="45" xfId="0" applyFont="1" applyBorder="1" applyAlignment="1">
      <alignment horizontal="center" vertical="center"/>
    </xf>
    <xf numFmtId="0" fontId="48" fillId="2" borderId="0" xfId="3" applyFont="1" applyFill="1" applyAlignment="1">
      <alignment horizontal="left" vertical="center"/>
    </xf>
    <xf numFmtId="0" fontId="46" fillId="2" borderId="44" xfId="0" applyFont="1" applyFill="1" applyBorder="1" applyAlignment="1">
      <alignment horizontal="left" vertical="center"/>
    </xf>
    <xf numFmtId="0" fontId="46" fillId="2" borderId="45" xfId="0" applyFont="1" applyFill="1" applyBorder="1" applyAlignment="1">
      <alignment horizontal="left" vertical="center"/>
    </xf>
    <xf numFmtId="0" fontId="46" fillId="2" borderId="46" xfId="0" applyFont="1" applyFill="1" applyBorder="1" applyAlignment="1">
      <alignment horizontal="left" vertical="center"/>
    </xf>
    <xf numFmtId="0" fontId="46" fillId="2" borderId="71" xfId="0" applyFont="1" applyFill="1" applyBorder="1" applyAlignment="1" applyProtection="1">
      <alignment horizontal="left" vertical="center"/>
    </xf>
    <xf numFmtId="0" fontId="46" fillId="2" borderId="72" xfId="0" applyFont="1" applyFill="1" applyBorder="1" applyAlignment="1" applyProtection="1">
      <alignment horizontal="left" vertical="center"/>
    </xf>
    <xf numFmtId="0" fontId="46" fillId="2" borderId="62" xfId="0" applyFont="1" applyFill="1" applyBorder="1" applyAlignment="1" applyProtection="1">
      <alignment horizontal="left" vertical="center"/>
    </xf>
    <xf numFmtId="0" fontId="46" fillId="2" borderId="102" xfId="0" applyFont="1" applyFill="1" applyBorder="1" applyAlignment="1">
      <alignment horizontal="left" vertical="center"/>
    </xf>
    <xf numFmtId="0" fontId="46" fillId="2" borderId="103" xfId="0" applyFont="1" applyFill="1" applyBorder="1" applyAlignment="1">
      <alignment horizontal="left" vertical="center"/>
    </xf>
    <xf numFmtId="0" fontId="46" fillId="2" borderId="104" xfId="0" applyFont="1" applyFill="1" applyBorder="1" applyAlignment="1">
      <alignment horizontal="left" vertical="center"/>
    </xf>
    <xf numFmtId="0" fontId="46" fillId="2" borderId="7" xfId="0" applyFont="1" applyFill="1" applyBorder="1" applyAlignment="1">
      <alignment horizontal="left" vertical="center"/>
    </xf>
    <xf numFmtId="0" fontId="46" fillId="2" borderId="19" xfId="0" applyFont="1" applyFill="1" applyBorder="1" applyAlignment="1">
      <alignment horizontal="left" vertical="center"/>
    </xf>
    <xf numFmtId="0" fontId="46" fillId="2" borderId="51" xfId="0" applyFont="1" applyFill="1" applyBorder="1" applyAlignment="1">
      <alignment horizontal="left" vertical="center"/>
    </xf>
    <xf numFmtId="0" fontId="43" fillId="0" borderId="82" xfId="0" applyFont="1" applyFill="1" applyBorder="1" applyAlignment="1">
      <alignment horizontal="left" vertical="center" wrapText="1"/>
    </xf>
    <xf numFmtId="0" fontId="43" fillId="0" borderId="85" xfId="0" applyFont="1" applyFill="1" applyBorder="1" applyAlignment="1">
      <alignment horizontal="left" vertical="center" wrapText="1"/>
    </xf>
    <xf numFmtId="0" fontId="43" fillId="0" borderId="83" xfId="0" applyFont="1" applyFill="1" applyBorder="1" applyAlignment="1">
      <alignment horizontal="left" vertical="center" wrapText="1"/>
    </xf>
    <xf numFmtId="0" fontId="44" fillId="0" borderId="105" xfId="0" applyFont="1" applyFill="1" applyBorder="1" applyAlignment="1" applyProtection="1">
      <alignment horizontal="center" vertical="center"/>
      <protection locked="0"/>
    </xf>
    <xf numFmtId="0" fontId="44" fillId="0" borderId="73" xfId="0" applyFont="1" applyFill="1" applyBorder="1" applyAlignment="1" applyProtection="1">
      <alignment horizontal="center" vertical="center"/>
      <protection locked="0"/>
    </xf>
    <xf numFmtId="0" fontId="43" fillId="0" borderId="8" xfId="0" applyFont="1" applyBorder="1" applyAlignment="1">
      <alignment horizontal="left" vertical="center" shrinkToFit="1"/>
    </xf>
    <xf numFmtId="0" fontId="43" fillId="0" borderId="2" xfId="0" applyFont="1" applyBorder="1" applyAlignment="1">
      <alignment horizontal="left" vertical="center" shrinkToFit="1"/>
    </xf>
    <xf numFmtId="0" fontId="43" fillId="0" borderId="47" xfId="0" applyFont="1" applyBorder="1" applyAlignment="1">
      <alignment horizontal="left" vertical="center" shrinkToFit="1"/>
    </xf>
    <xf numFmtId="0" fontId="43" fillId="0" borderId="100" xfId="0" applyFont="1" applyFill="1" applyBorder="1" applyAlignment="1" applyProtection="1">
      <alignment horizontal="center" vertical="center"/>
      <protection locked="0"/>
    </xf>
    <xf numFmtId="0" fontId="53" fillId="0" borderId="0" xfId="0" applyFont="1" applyAlignment="1">
      <alignment horizontal="left" vertical="center" wrapText="1"/>
    </xf>
    <xf numFmtId="0" fontId="47" fillId="2" borderId="0" xfId="0" applyFont="1" applyFill="1" applyBorder="1" applyAlignment="1" applyProtection="1">
      <alignment horizontal="center" vertical="center"/>
      <protection locked="0"/>
    </xf>
    <xf numFmtId="0" fontId="43" fillId="0" borderId="8" xfId="0" applyFont="1" applyFill="1" applyBorder="1" applyAlignment="1">
      <alignment horizontal="left" vertical="center" wrapText="1" shrinkToFit="1"/>
    </xf>
    <xf numFmtId="0" fontId="43" fillId="0" borderId="2" xfId="0" applyFont="1" applyFill="1" applyBorder="1" applyAlignment="1">
      <alignment horizontal="left" vertical="center" wrapText="1" shrinkToFit="1"/>
    </xf>
    <xf numFmtId="0" fontId="43" fillId="0" borderId="47" xfId="0" applyFont="1" applyFill="1" applyBorder="1" applyAlignment="1">
      <alignment horizontal="left" vertical="center" wrapText="1" shrinkToFit="1"/>
    </xf>
    <xf numFmtId="0" fontId="43" fillId="0" borderId="8" xfId="0" applyFont="1" applyBorder="1" applyAlignment="1">
      <alignment horizontal="left" vertical="center" wrapText="1" shrinkToFit="1"/>
    </xf>
    <xf numFmtId="0" fontId="43" fillId="0" borderId="2" xfId="0" applyFont="1" applyBorder="1" applyAlignment="1">
      <alignment horizontal="left" vertical="center" wrapText="1" shrinkToFit="1"/>
    </xf>
    <xf numFmtId="0" fontId="43" fillId="0" borderId="47" xfId="0" applyFont="1" applyBorder="1" applyAlignment="1">
      <alignment horizontal="left" vertical="center" wrapText="1" shrinkToFit="1"/>
    </xf>
    <xf numFmtId="0" fontId="55" fillId="0" borderId="31" xfId="0" applyFont="1" applyBorder="1" applyAlignment="1">
      <alignment horizontal="center" vertical="center"/>
    </xf>
    <xf numFmtId="0" fontId="55" fillId="0" borderId="11" xfId="0" applyFont="1" applyBorder="1" applyAlignment="1">
      <alignment horizontal="center" vertical="center"/>
    </xf>
    <xf numFmtId="0" fontId="55" fillId="0" borderId="32" xfId="0" applyFont="1" applyBorder="1" applyAlignment="1">
      <alignment horizontal="center" vertical="center"/>
    </xf>
    <xf numFmtId="0" fontId="47" fillId="2" borderId="44" xfId="0" applyFont="1" applyFill="1" applyBorder="1" applyAlignment="1">
      <alignment horizontal="center" vertical="center"/>
    </xf>
    <xf numFmtId="0" fontId="47" fillId="2" borderId="45" xfId="0" applyFont="1" applyFill="1" applyBorder="1" applyAlignment="1">
      <alignment horizontal="center" vertical="center"/>
    </xf>
    <xf numFmtId="0" fontId="47" fillId="2" borderId="46" xfId="0" applyFont="1" applyFill="1" applyBorder="1" applyAlignment="1">
      <alignment horizontal="center" vertical="center"/>
    </xf>
    <xf numFmtId="0" fontId="43" fillId="0" borderId="48" xfId="0" applyFont="1" applyBorder="1" applyAlignment="1">
      <alignment horizontal="left" vertical="center" wrapText="1" shrinkToFit="1"/>
    </xf>
    <xf numFmtId="0" fontId="43" fillId="0" borderId="49" xfId="0" applyFont="1" applyBorder="1" applyAlignment="1">
      <alignment horizontal="left" vertical="center" wrapText="1" shrinkToFit="1"/>
    </xf>
    <xf numFmtId="0" fontId="43" fillId="0" borderId="50" xfId="0" applyFont="1" applyBorder="1" applyAlignment="1">
      <alignment horizontal="left" vertical="center" wrapText="1" shrinkToFit="1"/>
    </xf>
    <xf numFmtId="0" fontId="43" fillId="0" borderId="37" xfId="0" applyFont="1" applyFill="1" applyBorder="1" applyAlignment="1">
      <alignment horizontal="center" vertical="center"/>
    </xf>
    <xf numFmtId="0" fontId="43" fillId="0" borderId="38" xfId="0" applyFont="1" applyFill="1" applyBorder="1" applyAlignment="1">
      <alignment horizontal="center" vertical="center"/>
    </xf>
    <xf numFmtId="0" fontId="43" fillId="0" borderId="16" xfId="0" applyFont="1" applyFill="1" applyBorder="1" applyAlignment="1">
      <alignment vertical="center" wrapText="1"/>
    </xf>
    <xf numFmtId="0" fontId="43" fillId="0" borderId="24" xfId="0" applyFont="1" applyFill="1" applyBorder="1" applyAlignment="1">
      <alignment vertical="center" wrapText="1"/>
    </xf>
    <xf numFmtId="0" fontId="43" fillId="0" borderId="1" xfId="0" applyFont="1" applyFill="1" applyBorder="1" applyAlignment="1">
      <alignment vertical="center" wrapText="1"/>
    </xf>
    <xf numFmtId="0" fontId="43" fillId="0" borderId="65" xfId="0" applyFont="1" applyFill="1" applyBorder="1" applyAlignment="1">
      <alignment vertical="center" wrapText="1"/>
    </xf>
    <xf numFmtId="0" fontId="43" fillId="0" borderId="1" xfId="0" applyFont="1" applyFill="1" applyBorder="1" applyAlignment="1">
      <alignment horizontal="left" vertical="center" wrapText="1"/>
    </xf>
    <xf numFmtId="0" fontId="43" fillId="0" borderId="65" xfId="0" applyFont="1" applyFill="1" applyBorder="1" applyAlignment="1">
      <alignment horizontal="left" vertical="center" wrapText="1"/>
    </xf>
    <xf numFmtId="0" fontId="43" fillId="0" borderId="1" xfId="0" applyFont="1" applyFill="1" applyBorder="1" applyAlignment="1">
      <alignment vertical="center"/>
    </xf>
    <xf numFmtId="0" fontId="43" fillId="0" borderId="65" xfId="0" applyFont="1" applyFill="1" applyBorder="1" applyAlignment="1">
      <alignment vertical="center"/>
    </xf>
    <xf numFmtId="0" fontId="46" fillId="2" borderId="55" xfId="0" applyFont="1" applyFill="1" applyBorder="1" applyAlignment="1">
      <alignment horizontal="left" vertical="center"/>
    </xf>
    <xf numFmtId="0" fontId="46" fillId="2" borderId="56" xfId="0" applyFont="1" applyFill="1" applyBorder="1" applyAlignment="1">
      <alignment horizontal="left" vertical="center"/>
    </xf>
    <xf numFmtId="0" fontId="43" fillId="0" borderId="63" xfId="0" applyFont="1" applyBorder="1" applyAlignment="1">
      <alignment horizontal="left" vertical="center"/>
    </xf>
    <xf numFmtId="0" fontId="43" fillId="0" borderId="10" xfId="0" applyFont="1" applyBorder="1" applyAlignment="1">
      <alignment horizontal="left" vertical="center"/>
    </xf>
    <xf numFmtId="0" fontId="43" fillId="0" borderId="64" xfId="0" applyFont="1" applyBorder="1" applyAlignment="1">
      <alignment horizontal="left" vertical="center"/>
    </xf>
    <xf numFmtId="0" fontId="43" fillId="0" borderId="48" xfId="0" applyFont="1" applyBorder="1" applyAlignment="1">
      <alignment horizontal="left" vertical="center" shrinkToFit="1"/>
    </xf>
    <xf numFmtId="0" fontId="43" fillId="0" borderId="49" xfId="0" applyFont="1" applyBorder="1" applyAlignment="1">
      <alignment horizontal="left" vertical="center" shrinkToFit="1"/>
    </xf>
    <xf numFmtId="0" fontId="43" fillId="0" borderId="50" xfId="0" applyFont="1" applyBorder="1" applyAlignment="1">
      <alignment horizontal="left" vertical="center" shrinkToFit="1"/>
    </xf>
    <xf numFmtId="0" fontId="34" fillId="0" borderId="0" xfId="3" applyFont="1" applyAlignment="1">
      <alignment horizontal="justify" vertical="center" wrapText="1"/>
    </xf>
    <xf numFmtId="0" fontId="34" fillId="0" borderId="0" xfId="3" applyFont="1" applyAlignment="1">
      <alignment vertical="center"/>
    </xf>
    <xf numFmtId="0" fontId="34" fillId="0" borderId="0" xfId="3" applyFont="1" applyAlignment="1">
      <alignment horizontal="center" vertical="center"/>
    </xf>
    <xf numFmtId="0" fontId="35" fillId="0" borderId="0" xfId="0" applyFont="1" applyAlignment="1">
      <alignment horizontal="left" vertical="center" wrapText="1"/>
    </xf>
    <xf numFmtId="0" fontId="34" fillId="0" borderId="0" xfId="3" applyFont="1" applyAlignment="1">
      <alignment horizontal="left" vertical="center"/>
    </xf>
    <xf numFmtId="177" fontId="34" fillId="0" borderId="9" xfId="3" applyNumberFormat="1" applyFont="1" applyBorder="1" applyAlignment="1">
      <alignment horizontal="left" vertical="center" shrinkToFit="1"/>
    </xf>
    <xf numFmtId="0" fontId="34" fillId="0" borderId="10" xfId="3" quotePrefix="1" applyFont="1" applyBorder="1" applyAlignment="1">
      <alignment horizontal="left" vertical="center" shrinkToFit="1"/>
    </xf>
    <xf numFmtId="0" fontId="34" fillId="0" borderId="9" xfId="3" quotePrefix="1" applyFont="1" applyBorder="1" applyAlignment="1">
      <alignment horizontal="left" vertical="center" shrinkToFit="1"/>
    </xf>
    <xf numFmtId="178" fontId="34" fillId="0" borderId="0" xfId="3" applyNumberFormat="1" applyFont="1" applyFill="1" applyAlignment="1">
      <alignment horizontal="right" vertical="center" indent="2"/>
    </xf>
    <xf numFmtId="0" fontId="34" fillId="0" borderId="0" xfId="3" applyFont="1" applyAlignment="1">
      <alignment horizontal="right" vertical="center" wrapText="1"/>
    </xf>
    <xf numFmtId="178" fontId="34" fillId="0" borderId="0" xfId="3" applyNumberFormat="1" applyFont="1" applyAlignment="1">
      <alignment horizontal="right" vertical="center"/>
    </xf>
    <xf numFmtId="0" fontId="9" fillId="0" borderId="61" xfId="4" applyFont="1" applyBorder="1" applyAlignment="1">
      <alignment horizontal="left" vertical="center" indent="3" shrinkToFit="1"/>
    </xf>
    <xf numFmtId="0" fontId="9" fillId="0" borderId="4" xfId="4" applyFont="1" applyBorder="1" applyAlignment="1">
      <alignment horizontal="left" vertical="center" indent="3" shrinkToFit="1"/>
    </xf>
    <xf numFmtId="0" fontId="9" fillId="0" borderId="5" xfId="4" applyFont="1" applyBorder="1" applyAlignment="1">
      <alignment horizontal="left" vertical="center" indent="3" shrinkToFit="1"/>
    </xf>
    <xf numFmtId="0" fontId="9" fillId="0" borderId="13" xfId="4" applyFont="1" applyBorder="1" applyAlignment="1">
      <alignment horizontal="center" vertical="center" shrinkToFit="1"/>
    </xf>
    <xf numFmtId="0" fontId="9" fillId="0" borderId="59" xfId="4" applyFont="1" applyBorder="1" applyAlignment="1">
      <alignment horizontal="center" vertical="center" shrinkToFit="1"/>
    </xf>
    <xf numFmtId="0" fontId="9" fillId="0" borderId="66" xfId="4" applyFont="1" applyBorder="1" applyAlignment="1">
      <alignment horizontal="center" vertical="center" shrinkToFit="1"/>
    </xf>
    <xf numFmtId="0" fontId="9" fillId="0" borderId="0" xfId="4" applyFont="1" applyBorder="1" applyAlignment="1">
      <alignment horizontal="left" vertical="center" shrinkToFit="1"/>
    </xf>
    <xf numFmtId="0" fontId="9" fillId="0" borderId="12" xfId="4" applyFont="1" applyBorder="1" applyAlignment="1">
      <alignment horizontal="left" vertical="center" shrinkToFit="1"/>
    </xf>
    <xf numFmtId="0" fontId="9" fillId="0" borderId="11" xfId="4" applyFont="1" applyBorder="1" applyAlignment="1">
      <alignment horizontal="left" vertical="center" shrinkToFit="1"/>
    </xf>
    <xf numFmtId="0" fontId="9" fillId="0" borderId="32" xfId="4" applyFont="1" applyBorder="1" applyAlignment="1">
      <alignment horizontal="left" vertical="center" shrinkToFit="1"/>
    </xf>
    <xf numFmtId="0" fontId="9" fillId="0" borderId="76" xfId="4" applyFont="1" applyBorder="1" applyAlignment="1">
      <alignment horizontal="left" vertical="center" shrinkToFit="1"/>
    </xf>
    <xf numFmtId="0" fontId="9" fillId="0" borderId="77" xfId="4" applyFont="1" applyBorder="1" applyAlignment="1">
      <alignment horizontal="left" vertical="center" shrinkToFit="1"/>
    </xf>
    <xf numFmtId="0" fontId="9" fillId="0" borderId="78" xfId="4" applyFont="1" applyBorder="1" applyAlignment="1">
      <alignment horizontal="left" vertical="center" shrinkToFit="1"/>
    </xf>
    <xf numFmtId="0" fontId="24" fillId="0" borderId="0" xfId="4" applyFont="1" applyAlignment="1">
      <alignment horizontal="center" vertical="center" wrapText="1"/>
    </xf>
    <xf numFmtId="179" fontId="34" fillId="0" borderId="61" xfId="4" applyNumberFormat="1" applyFont="1" applyBorder="1" applyAlignment="1">
      <alignment horizontal="left" vertical="center" indent="4" shrinkToFit="1"/>
    </xf>
    <xf numFmtId="179" fontId="34" fillId="0" borderId="4" xfId="4" applyNumberFormat="1" applyFont="1" applyBorder="1" applyAlignment="1">
      <alignment horizontal="left" vertical="center" indent="4" shrinkToFit="1"/>
    </xf>
    <xf numFmtId="179" fontId="34" fillId="0" borderId="5" xfId="4" applyNumberFormat="1" applyFont="1" applyBorder="1" applyAlignment="1">
      <alignment horizontal="left" vertical="center" indent="4" shrinkToFit="1"/>
    </xf>
    <xf numFmtId="178" fontId="34" fillId="0" borderId="61" xfId="4" applyNumberFormat="1" applyFont="1" applyFill="1" applyBorder="1" applyAlignment="1">
      <alignment horizontal="left" vertical="center" indent="4" shrinkToFit="1"/>
    </xf>
    <xf numFmtId="178" fontId="34" fillId="0" borderId="4" xfId="4" applyNumberFormat="1" applyFont="1" applyFill="1" applyBorder="1" applyAlignment="1">
      <alignment horizontal="left" vertical="center" indent="4" shrinkToFit="1"/>
    </xf>
    <xf numFmtId="178" fontId="34" fillId="0" borderId="5" xfId="4" applyNumberFormat="1" applyFont="1" applyFill="1" applyBorder="1" applyAlignment="1">
      <alignment horizontal="left" vertical="center" indent="4" shrinkToFit="1"/>
    </xf>
    <xf numFmtId="0" fontId="9" fillId="0" borderId="61" xfId="4" applyFont="1" applyBorder="1" applyAlignment="1">
      <alignment horizontal="center" vertical="center" shrinkToFit="1"/>
    </xf>
    <xf numFmtId="0" fontId="9" fillId="0" borderId="4" xfId="4" applyFont="1" applyBorder="1" applyAlignment="1">
      <alignment horizontal="center" vertical="center" shrinkToFit="1"/>
    </xf>
    <xf numFmtId="0" fontId="9" fillId="0" borderId="5" xfId="4" applyFont="1" applyBorder="1" applyAlignment="1">
      <alignment horizontal="center" vertical="center" shrinkToFit="1"/>
    </xf>
    <xf numFmtId="0" fontId="9" fillId="0" borderId="61" xfId="4" applyFont="1" applyBorder="1" applyAlignment="1">
      <alignment horizontal="left" vertical="center" wrapText="1" shrinkToFit="1"/>
    </xf>
    <xf numFmtId="0" fontId="9" fillId="0" borderId="4" xfId="4" applyFont="1" applyBorder="1" applyAlignment="1">
      <alignment horizontal="left" vertical="center" wrapText="1" shrinkToFit="1"/>
    </xf>
    <xf numFmtId="0" fontId="9" fillId="0" borderId="5" xfId="4" applyFont="1" applyBorder="1" applyAlignment="1">
      <alignment horizontal="left" vertical="center" wrapText="1" shrinkToFit="1"/>
    </xf>
    <xf numFmtId="0" fontId="33" fillId="0" borderId="76" xfId="4" applyFont="1" applyBorder="1" applyAlignment="1">
      <alignment horizontal="left" vertical="center" shrinkToFit="1"/>
    </xf>
    <xf numFmtId="0" fontId="33" fillId="0" borderId="77" xfId="4" applyFont="1" applyBorder="1" applyAlignment="1">
      <alignment horizontal="left" vertical="center" shrinkToFit="1"/>
    </xf>
    <xf numFmtId="0" fontId="33" fillId="0" borderId="78" xfId="4" applyFont="1" applyBorder="1" applyAlignment="1">
      <alignment horizontal="left" vertical="center" shrinkToFit="1"/>
    </xf>
    <xf numFmtId="180" fontId="34" fillId="0" borderId="79" xfId="4" applyNumberFormat="1" applyFont="1" applyFill="1" applyBorder="1" applyAlignment="1">
      <alignment horizontal="left" vertical="center"/>
    </xf>
    <xf numFmtId="180" fontId="34" fillId="0" borderId="14" xfId="4" applyNumberFormat="1" applyFont="1" applyFill="1" applyBorder="1" applyAlignment="1">
      <alignment horizontal="left" vertical="center"/>
    </xf>
    <xf numFmtId="0" fontId="33" fillId="0" borderId="44" xfId="4" applyFont="1" applyBorder="1" applyAlignment="1">
      <alignment vertical="center"/>
    </xf>
    <xf numFmtId="0" fontId="33" fillId="0" borderId="45" xfId="4" applyFont="1" applyBorder="1" applyAlignment="1">
      <alignment vertical="center"/>
    </xf>
    <xf numFmtId="0" fontId="33" fillId="0" borderId="46" xfId="4" applyFont="1" applyBorder="1" applyAlignment="1">
      <alignment vertical="center"/>
    </xf>
    <xf numFmtId="0" fontId="34" fillId="0" borderId="31" xfId="4" applyFont="1" applyBorder="1" applyAlignment="1">
      <alignment horizontal="left" vertical="center" indent="2"/>
    </xf>
    <xf numFmtId="0" fontId="34" fillId="0" borderId="11" xfId="4" applyFont="1" applyBorder="1" applyAlignment="1">
      <alignment horizontal="left" vertical="center" indent="2"/>
    </xf>
    <xf numFmtId="0" fontId="34" fillId="0" borderId="11" xfId="4" applyNumberFormat="1" applyFont="1" applyBorder="1" applyAlignment="1">
      <alignment horizontal="left" vertical="center"/>
    </xf>
    <xf numFmtId="0" fontId="34" fillId="0" borderId="32" xfId="4" applyNumberFormat="1" applyFont="1" applyBorder="1" applyAlignment="1">
      <alignment horizontal="left" vertical="center"/>
    </xf>
    <xf numFmtId="0" fontId="9" fillId="0" borderId="13" xfId="4" applyFont="1" applyBorder="1" applyAlignment="1">
      <alignment horizontal="center" vertical="center" wrapText="1" shrinkToFit="1"/>
    </xf>
    <xf numFmtId="0" fontId="34" fillId="0" borderId="0" xfId="4" applyFont="1" applyBorder="1" applyAlignment="1">
      <alignment horizontal="left" vertical="center" indent="1" shrinkToFit="1"/>
    </xf>
    <xf numFmtId="0" fontId="34" fillId="0" borderId="12" xfId="4" applyFont="1" applyBorder="1" applyAlignment="1">
      <alignment horizontal="left" vertical="center" indent="1" shrinkToFit="1"/>
    </xf>
    <xf numFmtId="0" fontId="33" fillId="0" borderId="43" xfId="4" applyFont="1" applyBorder="1" applyAlignment="1">
      <alignment horizontal="left" vertical="center"/>
    </xf>
    <xf numFmtId="0" fontId="33" fillId="0" borderId="80" xfId="4" applyFont="1" applyBorder="1" applyAlignment="1">
      <alignment horizontal="left" vertical="center"/>
    </xf>
    <xf numFmtId="0" fontId="11" fillId="0" borderId="0" xfId="5" applyFont="1" applyBorder="1" applyAlignment="1">
      <alignment horizontal="center" vertical="center"/>
    </xf>
    <xf numFmtId="0" fontId="9" fillId="0" borderId="0" xfId="5" applyFont="1" applyAlignment="1">
      <alignment horizontal="justify" vertical="center" wrapText="1"/>
    </xf>
    <xf numFmtId="0" fontId="9" fillId="0" borderId="0" xfId="5" applyFont="1">
      <alignment vertical="center"/>
    </xf>
    <xf numFmtId="0" fontId="42" fillId="0" borderId="0" xfId="5" applyFont="1" applyAlignment="1">
      <alignment horizontal="center" vertical="center" wrapText="1"/>
    </xf>
    <xf numFmtId="0" fontId="24" fillId="0" borderId="0" xfId="5" applyFont="1">
      <alignment vertical="center"/>
    </xf>
    <xf numFmtId="0" fontId="39" fillId="0" borderId="1" xfId="5" applyFont="1" applyBorder="1" applyAlignment="1">
      <alignment horizontal="center" vertical="center"/>
    </xf>
    <xf numFmtId="0" fontId="11" fillId="0" borderId="0" xfId="5" applyFont="1" applyBorder="1" applyAlignment="1">
      <alignment horizontal="right" vertical="center" indent="2"/>
    </xf>
    <xf numFmtId="0" fontId="36" fillId="0" borderId="9" xfId="4" applyFont="1" applyBorder="1" applyAlignment="1">
      <alignment horizontal="left" vertical="center" shrinkToFit="1"/>
    </xf>
    <xf numFmtId="178" fontId="34" fillId="0" borderId="0" xfId="3" applyNumberFormat="1" applyFont="1" applyAlignment="1">
      <alignment horizontal="right" vertical="center" indent="2"/>
    </xf>
    <xf numFmtId="0" fontId="21" fillId="0" borderId="0" xfId="7" applyFont="1" applyBorder="1" applyAlignment="1">
      <alignment horizontal="left" vertical="center" wrapText="1" shrinkToFit="1"/>
    </xf>
    <xf numFmtId="0" fontId="21" fillId="0" borderId="0" xfId="7" applyFont="1" applyAlignment="1">
      <alignment horizontal="left" vertical="center" wrapText="1" shrinkToFit="1"/>
    </xf>
    <xf numFmtId="0" fontId="17" fillId="0" borderId="0" xfId="7" applyFont="1" applyAlignment="1">
      <alignment horizontal="right" vertical="center" wrapText="1"/>
    </xf>
    <xf numFmtId="0" fontId="17" fillId="0" borderId="0" xfId="7" applyFont="1">
      <alignment vertical="center"/>
    </xf>
    <xf numFmtId="0" fontId="21" fillId="0" borderId="0" xfId="0" applyFont="1" applyAlignment="1">
      <alignment horizontal="left" vertical="center"/>
    </xf>
    <xf numFmtId="0" fontId="29" fillId="0" borderId="0" xfId="0" applyFont="1" applyAlignment="1">
      <alignment horizontal="center" vertical="center"/>
    </xf>
    <xf numFmtId="0" fontId="19" fillId="0" borderId="0" xfId="0" applyFont="1" applyAlignment="1">
      <alignment horizontal="left" vertical="center"/>
    </xf>
    <xf numFmtId="0" fontId="21" fillId="0" borderId="0" xfId="7" applyFont="1" applyAlignment="1">
      <alignment horizontal="center" vertical="center" wrapText="1" shrinkToFit="1"/>
    </xf>
    <xf numFmtId="0" fontId="22" fillId="0" borderId="0" xfId="7" applyFont="1" applyAlignment="1">
      <alignment horizontal="left" vertical="center" wrapText="1" shrinkToFi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0" xfId="0" applyFont="1" applyBorder="1" applyAlignment="1">
      <alignment horizontal="left" vertical="center" wrapText="1" shrinkToFit="1"/>
    </xf>
    <xf numFmtId="0" fontId="15" fillId="0" borderId="9" xfId="0" applyFont="1" applyBorder="1" applyAlignment="1">
      <alignment horizontal="left" vertical="center" wrapText="1" shrinkToFit="1"/>
    </xf>
    <xf numFmtId="0" fontId="16" fillId="0" borderId="15" xfId="0" applyFont="1" applyBorder="1" applyAlignment="1">
      <alignment horizontal="center" vertical="center"/>
    </xf>
    <xf numFmtId="0" fontId="16" fillId="0" borderId="29" xfId="0" applyFont="1" applyBorder="1" applyAlignment="1">
      <alignment horizontal="center" vertical="center"/>
    </xf>
    <xf numFmtId="0" fontId="16" fillId="0" borderId="34" xfId="0" applyFont="1" applyBorder="1" applyAlignment="1">
      <alignment horizontal="center" vertical="center"/>
    </xf>
    <xf numFmtId="0" fontId="16" fillId="0" borderId="24" xfId="0" applyFont="1" applyBorder="1" applyAlignment="1">
      <alignment horizontal="center" vertical="center"/>
    </xf>
    <xf numFmtId="0" fontId="15" fillId="0" borderId="0" xfId="0" applyFont="1" applyAlignment="1">
      <alignment horizontal="left" vertical="center"/>
    </xf>
    <xf numFmtId="0" fontId="15" fillId="0" borderId="39" xfId="0" applyFont="1" applyBorder="1" applyAlignment="1">
      <alignment horizontal="center" vertical="center"/>
    </xf>
    <xf numFmtId="0" fontId="15" fillId="0" borderId="37" xfId="0" applyFont="1" applyBorder="1" applyAlignment="1">
      <alignment horizontal="center" vertical="center"/>
    </xf>
    <xf numFmtId="0" fontId="15" fillId="0" borderId="40"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29" xfId="0" applyFont="1" applyBorder="1" applyAlignment="1">
      <alignment horizontal="center" vertical="center"/>
    </xf>
    <xf numFmtId="0" fontId="14" fillId="0" borderId="9" xfId="0" applyFont="1" applyBorder="1" applyAlignment="1">
      <alignment horizontal="center" vertical="center"/>
    </xf>
    <xf numFmtId="0" fontId="14" fillId="0" borderId="30" xfId="0" applyFont="1" applyBorder="1" applyAlignment="1">
      <alignment horizontal="center" vertical="center"/>
    </xf>
    <xf numFmtId="0" fontId="27" fillId="0" borderId="0" xfId="0" applyFont="1" applyAlignment="1">
      <alignment horizontal="center" vertical="center"/>
    </xf>
    <xf numFmtId="0" fontId="15" fillId="0" borderId="33" xfId="0" applyFont="1" applyBorder="1" applyAlignment="1">
      <alignment horizontal="center" vertical="center"/>
    </xf>
    <xf numFmtId="0" fontId="15" fillId="0" borderId="35" xfId="0" applyFont="1" applyBorder="1" applyAlignment="1">
      <alignment horizontal="center" vertical="center"/>
    </xf>
    <xf numFmtId="0" fontId="28" fillId="0" borderId="11" xfId="0" applyFont="1" applyBorder="1" applyAlignment="1">
      <alignment horizontal="left" vertical="center"/>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77" xfId="0" applyFont="1" applyBorder="1" applyAlignment="1">
      <alignment horizontal="center" vertical="center" shrinkToFit="1"/>
    </xf>
    <xf numFmtId="0" fontId="18" fillId="0" borderId="78" xfId="0" applyFont="1" applyBorder="1" applyAlignment="1">
      <alignment horizontal="center" vertical="center" shrinkToFit="1"/>
    </xf>
    <xf numFmtId="0" fontId="15" fillId="0" borderId="31" xfId="0" applyFont="1" applyBorder="1" applyAlignment="1">
      <alignment horizontal="center" vertical="center"/>
    </xf>
    <xf numFmtId="0" fontId="15" fillId="0" borderId="11" xfId="0" applyFont="1" applyBorder="1" applyAlignment="1">
      <alignment horizontal="center" vertical="center"/>
    </xf>
    <xf numFmtId="0" fontId="15" fillId="0" borderId="79" xfId="0" applyFont="1" applyBorder="1" applyAlignment="1">
      <alignment horizontal="center" vertical="center"/>
    </xf>
    <xf numFmtId="0" fontId="15" fillId="0" borderId="82" xfId="0" applyFont="1" applyBorder="1" applyAlignment="1">
      <alignment horizontal="left" vertical="center" indent="2"/>
    </xf>
    <xf numFmtId="0" fontId="15" fillId="0" borderId="83" xfId="0" applyFont="1" applyBorder="1" applyAlignment="1">
      <alignment horizontal="left" vertical="center" indent="2"/>
    </xf>
    <xf numFmtId="0" fontId="15" fillId="0" borderId="26" xfId="0" applyFont="1" applyBorder="1" applyAlignment="1">
      <alignment horizontal="left" vertical="center" wrapText="1" shrinkToFit="1"/>
    </xf>
    <xf numFmtId="0" fontId="14" fillId="0" borderId="27"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5" fillId="0" borderId="28"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30" xfId="0" applyFont="1" applyBorder="1" applyAlignment="1">
      <alignment horizontal="left" vertical="center" wrapText="1" shrinkToFit="1"/>
    </xf>
    <xf numFmtId="0" fontId="16" fillId="0" borderId="27"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14" xfId="0" applyFont="1" applyBorder="1" applyAlignment="1">
      <alignment horizontal="center" vertical="center"/>
    </xf>
    <xf numFmtId="0" fontId="15" fillId="0" borderId="3"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76" xfId="0" applyFont="1" applyBorder="1" applyAlignment="1">
      <alignment horizontal="center" vertical="center" shrinkToFit="1"/>
    </xf>
    <xf numFmtId="0" fontId="15" fillId="0" borderId="77" xfId="0" applyFont="1" applyBorder="1" applyAlignment="1">
      <alignment horizontal="center" vertical="center" shrinkToFit="1"/>
    </xf>
    <xf numFmtId="0" fontId="28" fillId="0" borderId="0" xfId="0" applyFont="1" applyBorder="1" applyAlignment="1">
      <alignment horizontal="left" vertical="center"/>
    </xf>
    <xf numFmtId="0" fontId="15" fillId="0" borderId="11" xfId="0" applyFont="1" applyBorder="1" applyAlignment="1">
      <alignment horizontal="left" vertical="center"/>
    </xf>
    <xf numFmtId="0" fontId="15" fillId="0" borderId="11" xfId="0" applyFont="1" applyBorder="1" applyAlignment="1">
      <alignment horizontal="left" vertical="center" wrapText="1" shrinkToFit="1"/>
    </xf>
  </cellXfs>
  <cellStyles count="8">
    <cellStyle name="桁区切り" xfId="2" builtinId="6"/>
    <cellStyle name="標準" xfId="0" builtinId="0"/>
    <cellStyle name="標準 2" xfId="3" xr:uid="{EB2ED954-6C12-47B6-8E16-0E07BCAE282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8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320040</xdr:rowOff>
    </xdr:from>
    <xdr:to>
      <xdr:col>14</xdr:col>
      <xdr:colOff>494171</xdr:colOff>
      <xdr:row>13</xdr:row>
      <xdr:rowOff>53111</xdr:rowOff>
    </xdr:to>
    <xdr:pic>
      <xdr:nvPicPr>
        <xdr:cNvPr id="3" name="図 2">
          <a:extLst>
            <a:ext uri="{FF2B5EF4-FFF2-40B4-BE49-F238E27FC236}">
              <a16:creationId xmlns:a16="http://schemas.microsoft.com/office/drawing/2014/main" id="{6E0F47C1-A5F8-4EAD-8FCB-EF800EBE5467}"/>
            </a:ext>
          </a:extLst>
        </xdr:cNvPr>
        <xdr:cNvPicPr>
          <a:picLocks noChangeAspect="1"/>
        </xdr:cNvPicPr>
      </xdr:nvPicPr>
      <xdr:blipFill>
        <a:blip xmlns:r="http://schemas.openxmlformats.org/officeDocument/2006/relationships" r:embed="rId1"/>
        <a:stretch>
          <a:fillRect/>
        </a:stretch>
      </xdr:blipFill>
      <xdr:spPr>
        <a:xfrm>
          <a:off x="0" y="967740"/>
          <a:ext cx="9028571" cy="1828571"/>
        </a:xfrm>
        <a:prstGeom prst="rect">
          <a:avLst/>
        </a:prstGeom>
        <a:ln w="19050">
          <a:solidFill>
            <a:schemeClr val="tx1"/>
          </a:solidFill>
        </a:ln>
      </xdr:spPr>
    </xdr:pic>
    <xdr:clientData/>
  </xdr:twoCellAnchor>
  <xdr:twoCellAnchor>
    <xdr:from>
      <xdr:col>0</xdr:col>
      <xdr:colOff>30480</xdr:colOff>
      <xdr:row>10</xdr:row>
      <xdr:rowOff>7620</xdr:rowOff>
    </xdr:from>
    <xdr:to>
      <xdr:col>3</xdr:col>
      <xdr:colOff>289560</xdr:colOff>
      <xdr:row>11</xdr:row>
      <xdr:rowOff>91440</xdr:rowOff>
    </xdr:to>
    <xdr:sp macro="" textlink="">
      <xdr:nvSpPr>
        <xdr:cNvPr id="4" name="正方形/長方形 3">
          <a:extLst>
            <a:ext uri="{FF2B5EF4-FFF2-40B4-BE49-F238E27FC236}">
              <a16:creationId xmlns:a16="http://schemas.microsoft.com/office/drawing/2014/main" id="{AC597D58-3B16-4E22-ABF0-4B278821C45A}"/>
            </a:ext>
          </a:extLst>
        </xdr:cNvPr>
        <xdr:cNvSpPr/>
      </xdr:nvSpPr>
      <xdr:spPr>
        <a:xfrm>
          <a:off x="30480" y="2270760"/>
          <a:ext cx="2087880" cy="24384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16</xdr:row>
      <xdr:rowOff>2</xdr:rowOff>
    </xdr:from>
    <xdr:to>
      <xdr:col>11</xdr:col>
      <xdr:colOff>99060</xdr:colOff>
      <xdr:row>38</xdr:row>
      <xdr:rowOff>12750</xdr:rowOff>
    </xdr:to>
    <xdr:pic>
      <xdr:nvPicPr>
        <xdr:cNvPr id="6" name="図 5">
          <a:extLst>
            <a:ext uri="{FF2B5EF4-FFF2-40B4-BE49-F238E27FC236}">
              <a16:creationId xmlns:a16="http://schemas.microsoft.com/office/drawing/2014/main" id="{DD72CA8D-5F1F-4623-98F6-31E600A236F4}"/>
            </a:ext>
          </a:extLst>
        </xdr:cNvPr>
        <xdr:cNvPicPr>
          <a:picLocks noChangeAspect="1"/>
        </xdr:cNvPicPr>
      </xdr:nvPicPr>
      <xdr:blipFill>
        <a:blip xmlns:r="http://schemas.openxmlformats.org/officeDocument/2006/relationships" r:embed="rId2"/>
        <a:stretch>
          <a:fillRect/>
        </a:stretch>
      </xdr:blipFill>
      <xdr:spPr>
        <a:xfrm>
          <a:off x="0" y="3383282"/>
          <a:ext cx="6804660" cy="3533188"/>
        </a:xfrm>
        <a:prstGeom prst="rect">
          <a:avLst/>
        </a:prstGeom>
        <a:ln w="19050">
          <a:solidFill>
            <a:schemeClr val="tx1"/>
          </a:solidFill>
        </a:ln>
      </xdr:spPr>
    </xdr:pic>
    <xdr:clientData/>
  </xdr:twoCellAnchor>
  <xdr:twoCellAnchor>
    <xdr:from>
      <xdr:col>0</xdr:col>
      <xdr:colOff>0</xdr:colOff>
      <xdr:row>15</xdr:row>
      <xdr:rowOff>312420</xdr:rowOff>
    </xdr:from>
    <xdr:to>
      <xdr:col>0</xdr:col>
      <xdr:colOff>373380</xdr:colOff>
      <xdr:row>18</xdr:row>
      <xdr:rowOff>38100</xdr:rowOff>
    </xdr:to>
    <xdr:sp macro="" textlink="">
      <xdr:nvSpPr>
        <xdr:cNvPr id="7" name="正方形/長方形 6">
          <a:extLst>
            <a:ext uri="{FF2B5EF4-FFF2-40B4-BE49-F238E27FC236}">
              <a16:creationId xmlns:a16="http://schemas.microsoft.com/office/drawing/2014/main" id="{A9CC4666-5E71-465D-8E5B-9D8F8D76D5B5}"/>
            </a:ext>
          </a:extLst>
        </xdr:cNvPr>
        <xdr:cNvSpPr/>
      </xdr:nvSpPr>
      <xdr:spPr>
        <a:xfrm>
          <a:off x="0" y="3375660"/>
          <a:ext cx="373380" cy="36576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41</xdr:row>
      <xdr:rowOff>15241</xdr:rowOff>
    </xdr:from>
    <xdr:to>
      <xdr:col>7</xdr:col>
      <xdr:colOff>213360</xdr:colOff>
      <xdr:row>66</xdr:row>
      <xdr:rowOff>99060</xdr:rowOff>
    </xdr:to>
    <xdr:pic>
      <xdr:nvPicPr>
        <xdr:cNvPr id="8" name="図 7">
          <a:extLst>
            <a:ext uri="{FF2B5EF4-FFF2-40B4-BE49-F238E27FC236}">
              <a16:creationId xmlns:a16="http://schemas.microsoft.com/office/drawing/2014/main" id="{9FFC9FA5-AA82-4286-8363-C6E04928D908}"/>
            </a:ext>
          </a:extLst>
        </xdr:cNvPr>
        <xdr:cNvPicPr>
          <a:picLocks noChangeAspect="1"/>
        </xdr:cNvPicPr>
      </xdr:nvPicPr>
      <xdr:blipFill>
        <a:blip xmlns:r="http://schemas.openxmlformats.org/officeDocument/2006/relationships" r:embed="rId3"/>
        <a:stretch>
          <a:fillRect/>
        </a:stretch>
      </xdr:blipFill>
      <xdr:spPr>
        <a:xfrm>
          <a:off x="0" y="7482841"/>
          <a:ext cx="4480560" cy="4084319"/>
        </a:xfrm>
        <a:prstGeom prst="rect">
          <a:avLst/>
        </a:prstGeom>
        <a:ln w="22225">
          <a:solidFill>
            <a:schemeClr val="accent1">
              <a:shade val="50000"/>
            </a:schemeClr>
          </a:solidFill>
        </a:ln>
      </xdr:spPr>
    </xdr:pic>
    <xdr:clientData/>
  </xdr:twoCellAnchor>
  <xdr:twoCellAnchor>
    <xdr:from>
      <xdr:col>0</xdr:col>
      <xdr:colOff>60960</xdr:colOff>
      <xdr:row>56</xdr:row>
      <xdr:rowOff>45720</xdr:rowOff>
    </xdr:from>
    <xdr:to>
      <xdr:col>1</xdr:col>
      <xdr:colOff>236220</xdr:colOff>
      <xdr:row>57</xdr:row>
      <xdr:rowOff>137160</xdr:rowOff>
    </xdr:to>
    <xdr:sp macro="" textlink="">
      <xdr:nvSpPr>
        <xdr:cNvPr id="9" name="正方形/長方形 8">
          <a:extLst>
            <a:ext uri="{FF2B5EF4-FFF2-40B4-BE49-F238E27FC236}">
              <a16:creationId xmlns:a16="http://schemas.microsoft.com/office/drawing/2014/main" id="{B3C3980B-1E31-4ED6-BA50-F54699A75D63}"/>
            </a:ext>
          </a:extLst>
        </xdr:cNvPr>
        <xdr:cNvSpPr/>
      </xdr:nvSpPr>
      <xdr:spPr>
        <a:xfrm>
          <a:off x="60960" y="9913620"/>
          <a:ext cx="784860" cy="25146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495300</xdr:colOff>
      <xdr:row>12</xdr:row>
      <xdr:rowOff>15240</xdr:rowOff>
    </xdr:from>
    <xdr:to>
      <xdr:col>1</xdr:col>
      <xdr:colOff>487680</xdr:colOff>
      <xdr:row>15</xdr:row>
      <xdr:rowOff>15240</xdr:rowOff>
    </xdr:to>
    <xdr:sp macro="" textlink="">
      <xdr:nvSpPr>
        <xdr:cNvPr id="10" name="矢印: 下 9">
          <a:extLst>
            <a:ext uri="{FF2B5EF4-FFF2-40B4-BE49-F238E27FC236}">
              <a16:creationId xmlns:a16="http://schemas.microsoft.com/office/drawing/2014/main" id="{E8FB610D-C62E-44CD-AC2F-E226C525CD5A}"/>
            </a:ext>
          </a:extLst>
        </xdr:cNvPr>
        <xdr:cNvSpPr/>
      </xdr:nvSpPr>
      <xdr:spPr>
        <a:xfrm>
          <a:off x="495300" y="2598420"/>
          <a:ext cx="60198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373380</xdr:colOff>
      <xdr:row>36</xdr:row>
      <xdr:rowOff>152400</xdr:rowOff>
    </xdr:from>
    <xdr:to>
      <xdr:col>1</xdr:col>
      <xdr:colOff>365760</xdr:colOff>
      <xdr:row>39</xdr:row>
      <xdr:rowOff>152400</xdr:rowOff>
    </xdr:to>
    <xdr:sp macro="" textlink="">
      <xdr:nvSpPr>
        <xdr:cNvPr id="12" name="矢印: 下 11">
          <a:extLst>
            <a:ext uri="{FF2B5EF4-FFF2-40B4-BE49-F238E27FC236}">
              <a16:creationId xmlns:a16="http://schemas.microsoft.com/office/drawing/2014/main" id="{9B59DEFB-D7A4-4ECA-98D5-65FF052F4EC0}"/>
            </a:ext>
          </a:extLst>
        </xdr:cNvPr>
        <xdr:cNvSpPr/>
      </xdr:nvSpPr>
      <xdr:spPr>
        <a:xfrm>
          <a:off x="373380" y="6736080"/>
          <a:ext cx="60198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1</xdr:colOff>
      <xdr:row>41</xdr:row>
      <xdr:rowOff>22860</xdr:rowOff>
    </xdr:from>
    <xdr:to>
      <xdr:col>16</xdr:col>
      <xdr:colOff>160020</xdr:colOff>
      <xdr:row>66</xdr:row>
      <xdr:rowOff>69979</xdr:rowOff>
    </xdr:to>
    <xdr:pic>
      <xdr:nvPicPr>
        <xdr:cNvPr id="15" name="図 14">
          <a:extLst>
            <a:ext uri="{FF2B5EF4-FFF2-40B4-BE49-F238E27FC236}">
              <a16:creationId xmlns:a16="http://schemas.microsoft.com/office/drawing/2014/main" id="{A8F1EAC4-A1E9-45BD-84A5-40C9E40920D0}"/>
            </a:ext>
          </a:extLst>
        </xdr:cNvPr>
        <xdr:cNvPicPr>
          <a:picLocks noChangeAspect="1"/>
        </xdr:cNvPicPr>
      </xdr:nvPicPr>
      <xdr:blipFill>
        <a:blip xmlns:r="http://schemas.openxmlformats.org/officeDocument/2006/relationships" r:embed="rId4"/>
        <a:stretch>
          <a:fillRect/>
        </a:stretch>
      </xdr:blipFill>
      <xdr:spPr>
        <a:xfrm>
          <a:off x="5486401" y="7490460"/>
          <a:ext cx="4427219" cy="4047619"/>
        </a:xfrm>
        <a:prstGeom prst="rect">
          <a:avLst/>
        </a:prstGeom>
        <a:ln w="25400">
          <a:solidFill>
            <a:schemeClr val="tx1"/>
          </a:solidFill>
        </a:ln>
      </xdr:spPr>
    </xdr:pic>
    <xdr:clientData/>
  </xdr:twoCellAnchor>
  <xdr:twoCellAnchor>
    <xdr:from>
      <xdr:col>13</xdr:col>
      <xdr:colOff>381000</xdr:colOff>
      <xdr:row>57</xdr:row>
      <xdr:rowOff>99060</xdr:rowOff>
    </xdr:from>
    <xdr:to>
      <xdr:col>14</xdr:col>
      <xdr:colOff>220980</xdr:colOff>
      <xdr:row>63</xdr:row>
      <xdr:rowOff>114300</xdr:rowOff>
    </xdr:to>
    <xdr:sp macro="" textlink="">
      <xdr:nvSpPr>
        <xdr:cNvPr id="18" name="正方形/長方形 17">
          <a:extLst>
            <a:ext uri="{FF2B5EF4-FFF2-40B4-BE49-F238E27FC236}">
              <a16:creationId xmlns:a16="http://schemas.microsoft.com/office/drawing/2014/main" id="{8ED2B37E-A035-4AF1-8720-C823AF8DDD30}"/>
            </a:ext>
          </a:extLst>
        </xdr:cNvPr>
        <xdr:cNvSpPr/>
      </xdr:nvSpPr>
      <xdr:spPr>
        <a:xfrm>
          <a:off x="8305800" y="10126980"/>
          <a:ext cx="449580" cy="97536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70</xdr:row>
      <xdr:rowOff>1</xdr:rowOff>
    </xdr:from>
    <xdr:to>
      <xdr:col>10</xdr:col>
      <xdr:colOff>206439</xdr:colOff>
      <xdr:row>100</xdr:row>
      <xdr:rowOff>99061</xdr:rowOff>
    </xdr:to>
    <xdr:pic>
      <xdr:nvPicPr>
        <xdr:cNvPr id="19" name="図 18">
          <a:extLst>
            <a:ext uri="{FF2B5EF4-FFF2-40B4-BE49-F238E27FC236}">
              <a16:creationId xmlns:a16="http://schemas.microsoft.com/office/drawing/2014/main" id="{3AB4F538-6D2E-47E6-B99F-AA2DF20AE390}"/>
            </a:ext>
          </a:extLst>
        </xdr:cNvPr>
        <xdr:cNvPicPr>
          <a:picLocks noChangeAspect="1"/>
        </xdr:cNvPicPr>
      </xdr:nvPicPr>
      <xdr:blipFill>
        <a:blip xmlns:r="http://schemas.openxmlformats.org/officeDocument/2006/relationships" r:embed="rId5"/>
        <a:stretch>
          <a:fillRect/>
        </a:stretch>
      </xdr:blipFill>
      <xdr:spPr>
        <a:xfrm>
          <a:off x="0" y="12214861"/>
          <a:ext cx="6302439" cy="4899660"/>
        </a:xfrm>
        <a:prstGeom prst="rect">
          <a:avLst/>
        </a:prstGeom>
        <a:ln w="28575">
          <a:solidFill>
            <a:schemeClr val="tx1"/>
          </a:solidFill>
        </a:ln>
      </xdr:spPr>
    </xdr:pic>
    <xdr:clientData/>
  </xdr:twoCellAnchor>
  <xdr:twoCellAnchor>
    <xdr:from>
      <xdr:col>1</xdr:col>
      <xdr:colOff>419100</xdr:colOff>
      <xdr:row>88</xdr:row>
      <xdr:rowOff>137160</xdr:rowOff>
    </xdr:from>
    <xdr:to>
      <xdr:col>3</xdr:col>
      <xdr:colOff>190500</xdr:colOff>
      <xdr:row>90</xdr:row>
      <xdr:rowOff>22860</xdr:rowOff>
    </xdr:to>
    <xdr:sp macro="" textlink="">
      <xdr:nvSpPr>
        <xdr:cNvPr id="20" name="正方形/長方形 19">
          <a:extLst>
            <a:ext uri="{FF2B5EF4-FFF2-40B4-BE49-F238E27FC236}">
              <a16:creationId xmlns:a16="http://schemas.microsoft.com/office/drawing/2014/main" id="{F3186505-9D54-4B03-8F5C-72D25181CB14}"/>
            </a:ext>
          </a:extLst>
        </xdr:cNvPr>
        <xdr:cNvSpPr/>
      </xdr:nvSpPr>
      <xdr:spPr>
        <a:xfrm>
          <a:off x="1028700" y="15232380"/>
          <a:ext cx="990600" cy="20574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327660</xdr:colOff>
      <xdr:row>98</xdr:row>
      <xdr:rowOff>106680</xdr:rowOff>
    </xdr:from>
    <xdr:to>
      <xdr:col>8</xdr:col>
      <xdr:colOff>464820</xdr:colOff>
      <xdr:row>99</xdr:row>
      <xdr:rowOff>137160</xdr:rowOff>
    </xdr:to>
    <xdr:sp macro="" textlink="">
      <xdr:nvSpPr>
        <xdr:cNvPr id="21" name="正方形/長方形 20">
          <a:extLst>
            <a:ext uri="{FF2B5EF4-FFF2-40B4-BE49-F238E27FC236}">
              <a16:creationId xmlns:a16="http://schemas.microsoft.com/office/drawing/2014/main" id="{16AC57EE-F0E9-4FB7-BB4E-B5A047031104}"/>
            </a:ext>
          </a:extLst>
        </xdr:cNvPr>
        <xdr:cNvSpPr/>
      </xdr:nvSpPr>
      <xdr:spPr>
        <a:xfrm>
          <a:off x="4594860" y="16802100"/>
          <a:ext cx="746760" cy="190500"/>
        </a:xfrm>
        <a:prstGeom prst="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320040</xdr:colOff>
      <xdr:row>51</xdr:row>
      <xdr:rowOff>68580</xdr:rowOff>
    </xdr:from>
    <xdr:to>
      <xdr:col>8</xdr:col>
      <xdr:colOff>426720</xdr:colOff>
      <xdr:row>55</xdr:row>
      <xdr:rowOff>114300</xdr:rowOff>
    </xdr:to>
    <xdr:sp macro="" textlink="">
      <xdr:nvSpPr>
        <xdr:cNvPr id="22" name="矢印: 右 21">
          <a:extLst>
            <a:ext uri="{FF2B5EF4-FFF2-40B4-BE49-F238E27FC236}">
              <a16:creationId xmlns:a16="http://schemas.microsoft.com/office/drawing/2014/main" id="{F9AC8CFF-F6B9-4574-B062-572F6305FBDD}"/>
            </a:ext>
          </a:extLst>
        </xdr:cNvPr>
        <xdr:cNvSpPr/>
      </xdr:nvSpPr>
      <xdr:spPr>
        <a:xfrm>
          <a:off x="4587240" y="9136380"/>
          <a:ext cx="716280" cy="685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xdr:colOff>
      <xdr:row>65</xdr:row>
      <xdr:rowOff>121920</xdr:rowOff>
    </xdr:from>
    <xdr:to>
      <xdr:col>9</xdr:col>
      <xdr:colOff>236220</xdr:colOff>
      <xdr:row>69</xdr:row>
      <xdr:rowOff>228600</xdr:rowOff>
    </xdr:to>
    <xdr:sp macro="" textlink="">
      <xdr:nvSpPr>
        <xdr:cNvPr id="23" name="矢印: 下 22">
          <a:extLst>
            <a:ext uri="{FF2B5EF4-FFF2-40B4-BE49-F238E27FC236}">
              <a16:creationId xmlns:a16="http://schemas.microsoft.com/office/drawing/2014/main" id="{833D71EB-9BDD-4CBE-989F-8D27400F18C8}"/>
            </a:ext>
          </a:extLst>
        </xdr:cNvPr>
        <xdr:cNvSpPr/>
      </xdr:nvSpPr>
      <xdr:spPr>
        <a:xfrm rot="2221193">
          <a:off x="4899660" y="11430000"/>
          <a:ext cx="822960" cy="7467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60960</xdr:colOff>
      <xdr:row>82</xdr:row>
      <xdr:rowOff>114300</xdr:rowOff>
    </xdr:from>
    <xdr:to>
      <xdr:col>11</xdr:col>
      <xdr:colOff>167640</xdr:colOff>
      <xdr:row>87</xdr:row>
      <xdr:rowOff>0</xdr:rowOff>
    </xdr:to>
    <xdr:sp macro="" textlink="">
      <xdr:nvSpPr>
        <xdr:cNvPr id="24" name="矢印: 右 23">
          <a:extLst>
            <a:ext uri="{FF2B5EF4-FFF2-40B4-BE49-F238E27FC236}">
              <a16:creationId xmlns:a16="http://schemas.microsoft.com/office/drawing/2014/main" id="{491574EE-A975-42CC-9151-B0107FEE6306}"/>
            </a:ext>
          </a:extLst>
        </xdr:cNvPr>
        <xdr:cNvSpPr/>
      </xdr:nvSpPr>
      <xdr:spPr>
        <a:xfrm>
          <a:off x="6156960" y="14249400"/>
          <a:ext cx="716280" cy="685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243840</xdr:colOff>
      <xdr:row>83</xdr:row>
      <xdr:rowOff>38100</xdr:rowOff>
    </xdr:from>
    <xdr:to>
      <xdr:col>17</xdr:col>
      <xdr:colOff>167640</xdr:colOff>
      <xdr:row>86</xdr:row>
      <xdr:rowOff>45720</xdr:rowOff>
    </xdr:to>
    <xdr:sp macro="" textlink="">
      <xdr:nvSpPr>
        <xdr:cNvPr id="25" name="正方形/長方形 24">
          <a:extLst>
            <a:ext uri="{FF2B5EF4-FFF2-40B4-BE49-F238E27FC236}">
              <a16:creationId xmlns:a16="http://schemas.microsoft.com/office/drawing/2014/main" id="{5CA13BAD-CD46-4DB4-8366-CBABD42B16DE}"/>
            </a:ext>
          </a:extLst>
        </xdr:cNvPr>
        <xdr:cNvSpPr/>
      </xdr:nvSpPr>
      <xdr:spPr>
        <a:xfrm>
          <a:off x="6949440" y="14333220"/>
          <a:ext cx="3581400" cy="487680"/>
        </a:xfrm>
        <a:prstGeom prst="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発行、保存したファイルはオンラインフォームにアップロードします。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464820</xdr:colOff>
      <xdr:row>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464820</xdr:colOff>
      <xdr:row>98</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3829049</xdr:colOff>
      <xdr:row>9</xdr:row>
      <xdr:rowOff>76200</xdr:rowOff>
    </xdr:from>
    <xdr:to>
      <xdr:col>2</xdr:col>
      <xdr:colOff>133349</xdr:colOff>
      <xdr:row>10</xdr:row>
      <xdr:rowOff>0</xdr:rowOff>
    </xdr:to>
    <xdr:sp macro="" textlink="">
      <xdr:nvSpPr>
        <xdr:cNvPr id="2" name="正方形/長方形 4">
          <a:extLst>
            <a:ext uri="{FF2B5EF4-FFF2-40B4-BE49-F238E27FC236}">
              <a16:creationId xmlns:a16="http://schemas.microsoft.com/office/drawing/2014/main" id="{00000000-0008-0000-0200-000002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2</xdr:col>
      <xdr:colOff>133349</xdr:colOff>
      <xdr:row>10</xdr:row>
      <xdr:rowOff>0</xdr:rowOff>
    </xdr:to>
    <xdr:sp macro="" textlink="">
      <xdr:nvSpPr>
        <xdr:cNvPr id="4" name="正方形/長方形 4">
          <a:extLst>
            <a:ext uri="{FF2B5EF4-FFF2-40B4-BE49-F238E27FC236}">
              <a16:creationId xmlns:a16="http://schemas.microsoft.com/office/drawing/2014/main" id="{00000000-0008-0000-0200-000004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2</xdr:col>
      <xdr:colOff>133349</xdr:colOff>
      <xdr:row>10</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035674" y="1298575"/>
          <a:ext cx="352425"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41563</xdr:colOff>
      <xdr:row>2</xdr:row>
      <xdr:rowOff>12867</xdr:rowOff>
    </xdr:from>
    <xdr:to>
      <xdr:col>7</xdr:col>
      <xdr:colOff>1385453</xdr:colOff>
      <xdr:row>11</xdr:row>
      <xdr:rowOff>495300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1563" y="1346367"/>
          <a:ext cx="15898090" cy="5283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書類不備や、審査の際にお電話させていただくことがありますので、連絡先については、</a:t>
          </a:r>
          <a:r>
            <a:rPr lang="ja-JP" altLang="ja-JP" sz="2800" b="1" u="heavy">
              <a:solidFill>
                <a:schemeClr val="dk1"/>
              </a:solidFill>
              <a:effectLst/>
              <a:latin typeface="BIZ UDP明朝 Medium" panose="02020500000000000000" pitchFamily="18" charset="-128"/>
              <a:ea typeface="BIZ UDP明朝 Medium" panose="02020500000000000000" pitchFamily="18" charset="-128"/>
              <a:cs typeface="+mn-cs"/>
            </a:rPr>
            <a:t>必ず、日中連絡がつく電話番号を記載してください。</a:t>
          </a:r>
          <a:endParaRPr lang="en-US" altLang="ja-JP" sz="2800" b="1" u="heavy">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※書類が不備なく、すべて揃ったものから審査を開始します。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※一定期間連絡が取れない場合は、書類を返却させていただきます。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※審査開始から交付決定までは、１か月程度かかります。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※申請内容把握のために、申請書類は区に提出する前に写しをとり、保管をしてください。</a:t>
          </a:r>
          <a:endParaRPr kumimoji="1" lang="ja-JP" altLang="en-US" sz="2800">
            <a:latin typeface="BIZ UDP明朝 Medium" panose="02020500000000000000" pitchFamily="18" charset="-128"/>
            <a:ea typeface="BIZ UDP明朝 Medium" panose="020205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C68A5-B06E-43BA-AB2C-7E0181C8B3A4}">
  <sheetPr>
    <tabColor rgb="FFFFC000"/>
  </sheetPr>
  <dimension ref="A1:O70"/>
  <sheetViews>
    <sheetView topLeftCell="A70" zoomScaleNormal="100" workbookViewId="0">
      <selection activeCell="N94" sqref="N94"/>
    </sheetView>
  </sheetViews>
  <sheetFormatPr defaultRowHeight="12.6" x14ac:dyDescent="0.2"/>
  <cols>
    <col min="1" max="16384" width="8.88671875" style="194"/>
  </cols>
  <sheetData>
    <row r="1" spans="1:15" ht="51" customHeight="1" x14ac:dyDescent="0.2">
      <c r="A1" s="226" t="s">
        <v>235</v>
      </c>
      <c r="B1" s="226"/>
      <c r="C1" s="226"/>
      <c r="D1" s="226"/>
      <c r="E1" s="226"/>
      <c r="F1" s="226"/>
      <c r="G1" s="226"/>
      <c r="H1" s="226"/>
      <c r="I1" s="226"/>
      <c r="J1" s="226"/>
      <c r="K1" s="226"/>
      <c r="L1" s="226"/>
      <c r="M1" s="226"/>
      <c r="N1" s="226"/>
      <c r="O1" s="226"/>
    </row>
    <row r="2" spans="1:15" ht="26.4" customHeight="1" x14ac:dyDescent="0.2">
      <c r="A2" s="225" t="s">
        <v>236</v>
      </c>
      <c r="B2" s="225"/>
      <c r="C2" s="225"/>
      <c r="D2" s="225"/>
      <c r="E2" s="225"/>
      <c r="F2" s="225"/>
      <c r="G2" s="225"/>
      <c r="H2" s="225"/>
      <c r="I2" s="225"/>
      <c r="J2" s="225"/>
      <c r="K2" s="225"/>
      <c r="L2" s="225"/>
      <c r="M2" s="225"/>
      <c r="N2" s="225"/>
      <c r="O2" s="225"/>
    </row>
    <row r="16" spans="1:15" ht="25.2" customHeight="1" x14ac:dyDescent="0.2">
      <c r="A16" s="194" t="s">
        <v>237</v>
      </c>
    </row>
    <row r="41" spans="1:10" ht="19.2" customHeight="1" x14ac:dyDescent="0.2">
      <c r="A41" s="194" t="s">
        <v>238</v>
      </c>
      <c r="J41" s="194" t="s">
        <v>239</v>
      </c>
    </row>
    <row r="70" spans="1:1" ht="21" customHeight="1" x14ac:dyDescent="0.2">
      <c r="A70" s="194" t="s">
        <v>240</v>
      </c>
    </row>
  </sheetData>
  <sheetProtection password="CC3D" sheet="1" objects="1" scenarios="1"/>
  <mergeCells count="2">
    <mergeCell ref="A2:O2"/>
    <mergeCell ref="A1:O1"/>
  </mergeCells>
  <phoneticPr fontId="5"/>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Q101"/>
  <sheetViews>
    <sheetView tabSelected="1" view="pageBreakPreview" topLeftCell="A5" zoomScale="85" zoomScaleNormal="55" zoomScaleSheetLayoutView="85" workbookViewId="0">
      <selection activeCell="D47" sqref="D47"/>
    </sheetView>
  </sheetViews>
  <sheetFormatPr defaultRowHeight="13.8" x14ac:dyDescent="0.2"/>
  <cols>
    <col min="1" max="1" width="6.5546875" style="111" customWidth="1"/>
    <col min="2" max="2" width="51.88671875" style="181" customWidth="1"/>
    <col min="3" max="3" width="53.5546875" style="181" customWidth="1"/>
    <col min="4" max="4" width="53.5546875" style="135" customWidth="1"/>
    <col min="5" max="5" width="24.5546875" style="111" customWidth="1"/>
    <col min="6" max="6" width="24.5546875" style="131" customWidth="1"/>
    <col min="7" max="8" width="14.109375" style="111" customWidth="1"/>
    <col min="9" max="9" width="8.88671875" style="111" customWidth="1"/>
    <col min="10" max="10" width="8.5546875" style="111" customWidth="1"/>
    <col min="11" max="11" width="0.5546875" style="111" hidden="1" customWidth="1"/>
    <col min="12" max="12" width="140.6640625" style="111" customWidth="1"/>
    <col min="13" max="16" width="8.88671875" style="111"/>
    <col min="17" max="17" width="19.21875" style="111" hidden="1" customWidth="1"/>
    <col min="18" max="16384" width="8.88671875" style="111"/>
  </cols>
  <sheetData>
    <row r="1" spans="1:17" s="140" customFormat="1" ht="53.4" customHeight="1" x14ac:dyDescent="0.2">
      <c r="A1" s="234" t="s">
        <v>227</v>
      </c>
      <c r="B1" s="234"/>
      <c r="C1" s="234"/>
      <c r="D1" s="234"/>
      <c r="E1" s="234"/>
      <c r="F1" s="234"/>
      <c r="G1" s="234"/>
      <c r="H1" s="234"/>
      <c r="I1" s="144"/>
      <c r="J1" s="144"/>
      <c r="K1" s="144"/>
      <c r="L1" s="144"/>
      <c r="M1" s="138"/>
      <c r="N1" s="138"/>
      <c r="O1" s="139"/>
      <c r="P1" s="139"/>
      <c r="Q1" s="139"/>
    </row>
    <row r="2" spans="1:17" ht="27" customHeight="1" x14ac:dyDescent="0.2">
      <c r="A2" s="256" t="s">
        <v>228</v>
      </c>
      <c r="B2" s="256"/>
      <c r="C2" s="256"/>
      <c r="D2" s="256"/>
      <c r="E2" s="256"/>
      <c r="F2" s="256"/>
      <c r="G2" s="256"/>
      <c r="H2" s="256"/>
      <c r="I2" s="256"/>
      <c r="J2" s="256"/>
      <c r="K2" s="256"/>
      <c r="L2" s="256"/>
    </row>
    <row r="3" spans="1:17" ht="27" customHeight="1" thickBot="1" x14ac:dyDescent="0.25">
      <c r="A3" s="256"/>
      <c r="B3" s="256"/>
      <c r="C3" s="256"/>
      <c r="D3" s="256"/>
      <c r="E3" s="256"/>
      <c r="F3" s="256"/>
      <c r="G3" s="256"/>
      <c r="H3" s="256"/>
      <c r="I3" s="256"/>
      <c r="J3" s="256"/>
      <c r="K3" s="256"/>
      <c r="L3" s="256"/>
    </row>
    <row r="4" spans="1:17" ht="36.6" customHeight="1" thickBot="1" x14ac:dyDescent="0.25">
      <c r="A4" s="235" t="s">
        <v>212</v>
      </c>
      <c r="B4" s="236"/>
      <c r="C4" s="236"/>
      <c r="D4" s="236"/>
      <c r="E4" s="236"/>
      <c r="F4" s="236"/>
      <c r="G4" s="236"/>
      <c r="H4" s="237"/>
      <c r="K4" s="112"/>
      <c r="L4" s="184" t="s">
        <v>21</v>
      </c>
    </row>
    <row r="5" spans="1:17" ht="30" customHeight="1" thickBot="1" x14ac:dyDescent="0.25">
      <c r="A5" s="113" t="s">
        <v>12</v>
      </c>
      <c r="B5" s="145" t="s">
        <v>13</v>
      </c>
      <c r="C5" s="146" t="s">
        <v>121</v>
      </c>
      <c r="D5" s="114" t="s">
        <v>16</v>
      </c>
      <c r="E5" s="273" t="s">
        <v>122</v>
      </c>
      <c r="F5" s="273"/>
      <c r="G5" s="273"/>
      <c r="H5" s="274"/>
      <c r="L5" s="183" t="s">
        <v>22</v>
      </c>
    </row>
    <row r="6" spans="1:17" ht="30" customHeight="1" thickTop="1" x14ac:dyDescent="0.2">
      <c r="A6" s="115">
        <v>1</v>
      </c>
      <c r="B6" s="147" t="s">
        <v>119</v>
      </c>
      <c r="C6" s="148" t="s">
        <v>123</v>
      </c>
      <c r="D6" s="200"/>
      <c r="E6" s="275" t="s">
        <v>30</v>
      </c>
      <c r="F6" s="275"/>
      <c r="G6" s="275"/>
      <c r="H6" s="276"/>
      <c r="K6" s="116">
        <f>IF(D6="",1,"")</f>
        <v>1</v>
      </c>
      <c r="L6" s="159" t="s">
        <v>20</v>
      </c>
    </row>
    <row r="7" spans="1:17" ht="30" customHeight="1" x14ac:dyDescent="0.2">
      <c r="A7" s="117">
        <v>2</v>
      </c>
      <c r="B7" s="118" t="s">
        <v>112</v>
      </c>
      <c r="C7" s="150" t="s">
        <v>124</v>
      </c>
      <c r="D7" s="201"/>
      <c r="E7" s="277" t="s">
        <v>251</v>
      </c>
      <c r="F7" s="277"/>
      <c r="G7" s="277"/>
      <c r="H7" s="278"/>
      <c r="K7" s="116">
        <f t="shared" ref="K7:K21" si="0">IF(D7="",1,"")</f>
        <v>1</v>
      </c>
      <c r="L7" s="149" t="s">
        <v>20</v>
      </c>
    </row>
    <row r="8" spans="1:17" ht="28.2" customHeight="1" x14ac:dyDescent="0.2">
      <c r="A8" s="117">
        <v>3</v>
      </c>
      <c r="B8" s="118" t="s">
        <v>113</v>
      </c>
      <c r="C8" s="150" t="s">
        <v>46</v>
      </c>
      <c r="D8" s="202"/>
      <c r="E8" s="281" t="s">
        <v>14</v>
      </c>
      <c r="F8" s="281"/>
      <c r="G8" s="281"/>
      <c r="H8" s="282"/>
      <c r="K8" s="116">
        <f t="shared" si="0"/>
        <v>1</v>
      </c>
      <c r="L8" s="149" t="s">
        <v>20</v>
      </c>
    </row>
    <row r="9" spans="1:17" ht="28.2" customHeight="1" x14ac:dyDescent="0.2">
      <c r="A9" s="117">
        <v>4</v>
      </c>
      <c r="B9" s="118" t="s">
        <v>114</v>
      </c>
      <c r="C9" s="150" t="s">
        <v>125</v>
      </c>
      <c r="D9" s="202"/>
      <c r="E9" s="277" t="s">
        <v>251</v>
      </c>
      <c r="F9" s="277"/>
      <c r="G9" s="277"/>
      <c r="H9" s="278"/>
      <c r="K9" s="116">
        <f t="shared" si="0"/>
        <v>1</v>
      </c>
      <c r="L9" s="149" t="s">
        <v>20</v>
      </c>
    </row>
    <row r="10" spans="1:17" ht="28.2" customHeight="1" x14ac:dyDescent="0.2">
      <c r="A10" s="117">
        <v>5</v>
      </c>
      <c r="B10" s="118" t="s">
        <v>120</v>
      </c>
      <c r="C10" s="150" t="s">
        <v>127</v>
      </c>
      <c r="D10" s="202"/>
      <c r="E10" s="279" t="s">
        <v>47</v>
      </c>
      <c r="F10" s="279"/>
      <c r="G10" s="279"/>
      <c r="H10" s="280"/>
      <c r="K10" s="116">
        <f t="shared" si="0"/>
        <v>1</v>
      </c>
      <c r="L10" s="149" t="s">
        <v>20</v>
      </c>
    </row>
    <row r="11" spans="1:17" ht="33" customHeight="1" x14ac:dyDescent="0.2">
      <c r="A11" s="117">
        <v>6</v>
      </c>
      <c r="B11" s="118" t="s">
        <v>115</v>
      </c>
      <c r="C11" s="150" t="s">
        <v>218</v>
      </c>
      <c r="D11" s="202"/>
      <c r="E11" s="277" t="s">
        <v>250</v>
      </c>
      <c r="F11" s="277"/>
      <c r="G11" s="277"/>
      <c r="H11" s="278"/>
      <c r="K11" s="116">
        <f t="shared" si="0"/>
        <v>1</v>
      </c>
      <c r="L11" s="149" t="s">
        <v>20</v>
      </c>
    </row>
    <row r="12" spans="1:17" ht="34.799999999999997" customHeight="1" x14ac:dyDescent="0.2">
      <c r="A12" s="117">
        <v>7</v>
      </c>
      <c r="B12" s="118" t="s">
        <v>116</v>
      </c>
      <c r="C12" s="150" t="s">
        <v>128</v>
      </c>
      <c r="D12" s="202"/>
      <c r="E12" s="277" t="s">
        <v>252</v>
      </c>
      <c r="F12" s="277"/>
      <c r="G12" s="277"/>
      <c r="H12" s="278"/>
      <c r="K12" s="116">
        <f t="shared" si="0"/>
        <v>1</v>
      </c>
      <c r="L12" s="149" t="s">
        <v>20</v>
      </c>
    </row>
    <row r="13" spans="1:17" ht="28.2" customHeight="1" x14ac:dyDescent="0.2">
      <c r="A13" s="117">
        <v>8</v>
      </c>
      <c r="B13" s="119" t="s">
        <v>153</v>
      </c>
      <c r="C13" s="151" t="s">
        <v>158</v>
      </c>
      <c r="D13" s="203"/>
      <c r="E13" s="285" t="s">
        <v>159</v>
      </c>
      <c r="F13" s="286"/>
      <c r="G13" s="286"/>
      <c r="H13" s="287"/>
      <c r="K13" s="116">
        <f t="shared" si="0"/>
        <v>1</v>
      </c>
      <c r="L13" s="149" t="s">
        <v>20</v>
      </c>
    </row>
    <row r="14" spans="1:17" ht="28.2" customHeight="1" x14ac:dyDescent="0.2">
      <c r="A14" s="117">
        <v>9</v>
      </c>
      <c r="B14" s="119" t="s">
        <v>154</v>
      </c>
      <c r="C14" s="151" t="s">
        <v>156</v>
      </c>
      <c r="D14" s="204"/>
      <c r="E14" s="285" t="s">
        <v>176</v>
      </c>
      <c r="F14" s="286"/>
      <c r="G14" s="286"/>
      <c r="H14" s="287"/>
      <c r="K14" s="116">
        <f t="shared" si="0"/>
        <v>1</v>
      </c>
      <c r="L14" s="149" t="s">
        <v>20</v>
      </c>
    </row>
    <row r="15" spans="1:17" ht="28.2" customHeight="1" x14ac:dyDescent="0.2">
      <c r="A15" s="117">
        <v>10</v>
      </c>
      <c r="B15" s="119" t="s">
        <v>155</v>
      </c>
      <c r="C15" s="151" t="s">
        <v>157</v>
      </c>
      <c r="D15" s="205"/>
      <c r="E15" s="285" t="s">
        <v>160</v>
      </c>
      <c r="F15" s="286"/>
      <c r="G15" s="286"/>
      <c r="H15" s="287"/>
      <c r="K15" s="116">
        <f t="shared" si="0"/>
        <v>1</v>
      </c>
      <c r="L15" s="149" t="s">
        <v>20</v>
      </c>
    </row>
    <row r="16" spans="1:17" ht="33" customHeight="1" x14ac:dyDescent="0.2">
      <c r="A16" s="117">
        <v>11</v>
      </c>
      <c r="B16" s="118" t="s">
        <v>220</v>
      </c>
      <c r="C16" s="150" t="s">
        <v>221</v>
      </c>
      <c r="D16" s="201"/>
      <c r="E16" s="277" t="s">
        <v>190</v>
      </c>
      <c r="F16" s="277"/>
      <c r="G16" s="277"/>
      <c r="H16" s="278"/>
      <c r="K16" s="116">
        <f t="shared" si="0"/>
        <v>1</v>
      </c>
      <c r="L16" s="149" t="s">
        <v>20</v>
      </c>
    </row>
    <row r="17" spans="1:12" ht="28.2" customHeight="1" x14ac:dyDescent="0.2">
      <c r="A17" s="117">
        <v>12</v>
      </c>
      <c r="B17" s="118" t="s">
        <v>117</v>
      </c>
      <c r="C17" s="150" t="s">
        <v>57</v>
      </c>
      <c r="D17" s="201"/>
      <c r="E17" s="281" t="s">
        <v>15</v>
      </c>
      <c r="F17" s="281"/>
      <c r="G17" s="281"/>
      <c r="H17" s="282"/>
      <c r="K17" s="116">
        <f t="shared" si="0"/>
        <v>1</v>
      </c>
      <c r="L17" s="149" t="s">
        <v>20</v>
      </c>
    </row>
    <row r="18" spans="1:12" ht="28.2" customHeight="1" x14ac:dyDescent="0.2">
      <c r="A18" s="117">
        <v>13</v>
      </c>
      <c r="B18" s="118" t="s">
        <v>219</v>
      </c>
      <c r="C18" s="150" t="s">
        <v>223</v>
      </c>
      <c r="D18" s="201"/>
      <c r="E18" s="230" t="s">
        <v>222</v>
      </c>
      <c r="F18" s="231"/>
      <c r="G18" s="231"/>
      <c r="H18" s="232"/>
      <c r="K18" s="116">
        <f t="shared" si="0"/>
        <v>1</v>
      </c>
      <c r="L18" s="149" t="s">
        <v>20</v>
      </c>
    </row>
    <row r="19" spans="1:12" ht="34.799999999999997" customHeight="1" x14ac:dyDescent="0.2">
      <c r="A19" s="117">
        <v>14</v>
      </c>
      <c r="B19" s="118" t="s">
        <v>118</v>
      </c>
      <c r="C19" s="150" t="s">
        <v>59</v>
      </c>
      <c r="D19" s="201"/>
      <c r="E19" s="277" t="s">
        <v>19</v>
      </c>
      <c r="F19" s="277"/>
      <c r="G19" s="277"/>
      <c r="H19" s="278"/>
      <c r="K19" s="116">
        <f t="shared" si="0"/>
        <v>1</v>
      </c>
      <c r="L19" s="149" t="s">
        <v>20</v>
      </c>
    </row>
    <row r="20" spans="1:12" ht="28.2" customHeight="1" x14ac:dyDescent="0.2">
      <c r="A20" s="117">
        <v>15</v>
      </c>
      <c r="B20" s="152" t="s">
        <v>192</v>
      </c>
      <c r="C20" s="153" t="s">
        <v>174</v>
      </c>
      <c r="D20" s="206"/>
      <c r="E20" s="277" t="s">
        <v>175</v>
      </c>
      <c r="F20" s="277"/>
      <c r="G20" s="277"/>
      <c r="H20" s="278"/>
      <c r="K20" s="116">
        <f t="shared" si="0"/>
        <v>1</v>
      </c>
      <c r="L20" s="149" t="s">
        <v>20</v>
      </c>
    </row>
    <row r="21" spans="1:12" ht="28.2" customHeight="1" thickBot="1" x14ac:dyDescent="0.25">
      <c r="A21" s="117">
        <v>16</v>
      </c>
      <c r="B21" s="155" t="s">
        <v>172</v>
      </c>
      <c r="C21" s="156" t="s">
        <v>173</v>
      </c>
      <c r="D21" s="207"/>
      <c r="E21" s="247" t="s">
        <v>191</v>
      </c>
      <c r="F21" s="248"/>
      <c r="G21" s="248"/>
      <c r="H21" s="249"/>
      <c r="K21" s="116">
        <f t="shared" si="0"/>
        <v>1</v>
      </c>
      <c r="L21" s="154" t="s">
        <v>20</v>
      </c>
    </row>
    <row r="22" spans="1:12" ht="28.2" customHeight="1" thickBot="1" x14ac:dyDescent="0.2">
      <c r="A22" s="120"/>
      <c r="B22" s="157"/>
      <c r="C22" s="158"/>
      <c r="D22" s="121"/>
      <c r="E22" s="122"/>
      <c r="F22" s="122"/>
      <c r="G22" s="122"/>
      <c r="H22" s="182"/>
    </row>
    <row r="23" spans="1:12" ht="39.6" customHeight="1" x14ac:dyDescent="0.2">
      <c r="A23" s="235" t="s">
        <v>213</v>
      </c>
      <c r="B23" s="236"/>
      <c r="C23" s="236"/>
      <c r="D23" s="236"/>
      <c r="E23" s="236"/>
      <c r="F23" s="236"/>
      <c r="G23" s="236"/>
      <c r="H23" s="237"/>
      <c r="L23" s="185" t="s">
        <v>162</v>
      </c>
    </row>
    <row r="24" spans="1:12" ht="28.2" customHeight="1" x14ac:dyDescent="0.2">
      <c r="A24" s="208"/>
      <c r="B24" s="252" t="s">
        <v>65</v>
      </c>
      <c r="C24" s="253"/>
      <c r="D24" s="253"/>
      <c r="E24" s="253"/>
      <c r="F24" s="253"/>
      <c r="G24" s="253"/>
      <c r="H24" s="254"/>
      <c r="K24" s="116">
        <f>IF(A24="",1,"")</f>
        <v>1</v>
      </c>
      <c r="L24" s="159" t="s">
        <v>20</v>
      </c>
    </row>
    <row r="25" spans="1:12" ht="28.2" customHeight="1" x14ac:dyDescent="0.2">
      <c r="A25" s="208"/>
      <c r="B25" s="252" t="s">
        <v>66</v>
      </c>
      <c r="C25" s="253"/>
      <c r="D25" s="253"/>
      <c r="E25" s="253"/>
      <c r="F25" s="253"/>
      <c r="G25" s="253"/>
      <c r="H25" s="254"/>
      <c r="K25" s="116">
        <f t="shared" ref="K25:K37" si="1">IF(A25="",1,"")</f>
        <v>1</v>
      </c>
      <c r="L25" s="159" t="s">
        <v>20</v>
      </c>
    </row>
    <row r="26" spans="1:12" ht="28.2" customHeight="1" x14ac:dyDescent="0.2">
      <c r="A26" s="208"/>
      <c r="B26" s="252" t="s">
        <v>67</v>
      </c>
      <c r="C26" s="253"/>
      <c r="D26" s="253"/>
      <c r="E26" s="253"/>
      <c r="F26" s="253"/>
      <c r="G26" s="253"/>
      <c r="H26" s="254"/>
      <c r="K26" s="116">
        <f t="shared" si="1"/>
        <v>1</v>
      </c>
      <c r="L26" s="159" t="s">
        <v>20</v>
      </c>
    </row>
    <row r="27" spans="1:12" ht="28.2" customHeight="1" x14ac:dyDescent="0.2">
      <c r="A27" s="208"/>
      <c r="B27" s="252" t="s">
        <v>68</v>
      </c>
      <c r="C27" s="253"/>
      <c r="D27" s="253"/>
      <c r="E27" s="253"/>
      <c r="F27" s="253"/>
      <c r="G27" s="253"/>
      <c r="H27" s="254"/>
      <c r="K27" s="116">
        <f t="shared" si="1"/>
        <v>1</v>
      </c>
      <c r="L27" s="159" t="s">
        <v>20</v>
      </c>
    </row>
    <row r="28" spans="1:12" ht="28.2" customHeight="1" x14ac:dyDescent="0.2">
      <c r="A28" s="208"/>
      <c r="B28" s="252" t="s">
        <v>253</v>
      </c>
      <c r="C28" s="253"/>
      <c r="D28" s="253"/>
      <c r="E28" s="253"/>
      <c r="F28" s="253"/>
      <c r="G28" s="253"/>
      <c r="H28" s="254"/>
      <c r="K28" s="116">
        <f t="shared" si="1"/>
        <v>1</v>
      </c>
      <c r="L28" s="159" t="s">
        <v>20</v>
      </c>
    </row>
    <row r="29" spans="1:12" ht="36.6" customHeight="1" x14ac:dyDescent="0.2">
      <c r="A29" s="208"/>
      <c r="B29" s="261" t="s">
        <v>254</v>
      </c>
      <c r="C29" s="262"/>
      <c r="D29" s="253"/>
      <c r="E29" s="253"/>
      <c r="F29" s="253"/>
      <c r="G29" s="253"/>
      <c r="H29" s="254"/>
      <c r="K29" s="116">
        <f t="shared" si="1"/>
        <v>1</v>
      </c>
      <c r="L29" s="159" t="s">
        <v>20</v>
      </c>
    </row>
    <row r="30" spans="1:12" ht="28.2" customHeight="1" x14ac:dyDescent="0.2">
      <c r="A30" s="208"/>
      <c r="B30" s="252" t="s">
        <v>78</v>
      </c>
      <c r="C30" s="253"/>
      <c r="D30" s="253"/>
      <c r="E30" s="253"/>
      <c r="F30" s="253"/>
      <c r="G30" s="253"/>
      <c r="H30" s="254"/>
      <c r="K30" s="116">
        <f t="shared" si="1"/>
        <v>1</v>
      </c>
      <c r="L30" s="159" t="s">
        <v>20</v>
      </c>
    </row>
    <row r="31" spans="1:12" ht="28.2" customHeight="1" x14ac:dyDescent="0.2">
      <c r="A31" s="208"/>
      <c r="B31" s="252" t="s">
        <v>79</v>
      </c>
      <c r="C31" s="253"/>
      <c r="D31" s="253"/>
      <c r="E31" s="253"/>
      <c r="F31" s="253"/>
      <c r="G31" s="253"/>
      <c r="H31" s="254"/>
      <c r="K31" s="116">
        <f t="shared" si="1"/>
        <v>1</v>
      </c>
      <c r="L31" s="159" t="s">
        <v>20</v>
      </c>
    </row>
    <row r="32" spans="1:12" ht="28.2" customHeight="1" x14ac:dyDescent="0.2">
      <c r="A32" s="208"/>
      <c r="B32" s="252" t="s">
        <v>73</v>
      </c>
      <c r="C32" s="253"/>
      <c r="D32" s="253"/>
      <c r="E32" s="253"/>
      <c r="F32" s="253"/>
      <c r="G32" s="253"/>
      <c r="H32" s="254"/>
      <c r="K32" s="116">
        <f t="shared" si="1"/>
        <v>1</v>
      </c>
      <c r="L32" s="159" t="s">
        <v>20</v>
      </c>
    </row>
    <row r="33" spans="1:17" ht="28.2" customHeight="1" x14ac:dyDescent="0.2">
      <c r="A33" s="208"/>
      <c r="B33" s="252" t="s">
        <v>74</v>
      </c>
      <c r="C33" s="253"/>
      <c r="D33" s="253"/>
      <c r="E33" s="253"/>
      <c r="F33" s="253"/>
      <c r="G33" s="253"/>
      <c r="H33" s="254"/>
      <c r="K33" s="116">
        <f t="shared" si="1"/>
        <v>1</v>
      </c>
      <c r="L33" s="159" t="s">
        <v>20</v>
      </c>
    </row>
    <row r="34" spans="1:17" ht="28.2" customHeight="1" x14ac:dyDescent="0.2">
      <c r="A34" s="208"/>
      <c r="B34" s="252" t="s">
        <v>80</v>
      </c>
      <c r="C34" s="253"/>
      <c r="D34" s="253"/>
      <c r="E34" s="253"/>
      <c r="F34" s="253"/>
      <c r="G34" s="253"/>
      <c r="H34" s="254"/>
      <c r="K34" s="116">
        <f t="shared" si="1"/>
        <v>1</v>
      </c>
      <c r="L34" s="159" t="s">
        <v>20</v>
      </c>
    </row>
    <row r="35" spans="1:17" ht="28.2" customHeight="1" thickBot="1" x14ac:dyDescent="0.25">
      <c r="A35" s="224"/>
      <c r="B35" s="288" t="s">
        <v>76</v>
      </c>
      <c r="C35" s="289"/>
      <c r="D35" s="289"/>
      <c r="E35" s="289"/>
      <c r="F35" s="289"/>
      <c r="G35" s="289"/>
      <c r="H35" s="290"/>
      <c r="K35" s="116">
        <f t="shared" si="1"/>
        <v>1</v>
      </c>
      <c r="L35" s="159" t="s">
        <v>20</v>
      </c>
    </row>
    <row r="36" spans="1:17" ht="28.2" customHeight="1" thickBot="1" x14ac:dyDescent="0.2">
      <c r="A36" s="123"/>
      <c r="B36" s="124"/>
      <c r="C36" s="124"/>
      <c r="D36" s="124"/>
      <c r="E36" s="124"/>
      <c r="F36" s="124"/>
      <c r="G36" s="124"/>
      <c r="H36" s="124"/>
      <c r="K36" s="112"/>
      <c r="L36" s="159"/>
      <c r="Q36" s="111" t="s">
        <v>132</v>
      </c>
    </row>
    <row r="37" spans="1:17" ht="46.2" customHeight="1" x14ac:dyDescent="0.2">
      <c r="A37" s="241" t="s">
        <v>214</v>
      </c>
      <c r="B37" s="242"/>
      <c r="C37" s="242"/>
      <c r="D37" s="243"/>
      <c r="E37" s="161"/>
      <c r="F37" s="161"/>
      <c r="G37" s="161"/>
      <c r="H37" s="161"/>
      <c r="K37" s="112" t="str">
        <f t="shared" si="1"/>
        <v/>
      </c>
      <c r="L37" s="283" t="s">
        <v>163</v>
      </c>
      <c r="Q37" s="111" t="s">
        <v>133</v>
      </c>
    </row>
    <row r="38" spans="1:17" ht="28.2" customHeight="1" x14ac:dyDescent="0.2">
      <c r="A38" s="141" t="s">
        <v>106</v>
      </c>
      <c r="B38" s="141" t="s">
        <v>13</v>
      </c>
      <c r="C38" s="162" t="s">
        <v>121</v>
      </c>
      <c r="D38" s="193" t="s">
        <v>242</v>
      </c>
      <c r="E38" s="126"/>
      <c r="F38" s="126"/>
      <c r="G38" s="126"/>
      <c r="H38" s="126"/>
      <c r="K38" s="112"/>
      <c r="L38" s="284"/>
      <c r="Q38" s="111" t="s">
        <v>134</v>
      </c>
    </row>
    <row r="39" spans="1:17" ht="28.2" customHeight="1" x14ac:dyDescent="0.2">
      <c r="A39" s="141">
        <v>1</v>
      </c>
      <c r="B39" s="142" t="s">
        <v>107</v>
      </c>
      <c r="C39" s="142" t="s">
        <v>166</v>
      </c>
      <c r="D39" s="142"/>
      <c r="E39" s="126"/>
      <c r="F39" s="126"/>
      <c r="G39" s="126"/>
      <c r="H39" s="126"/>
      <c r="K39" s="116">
        <f>IF(D39="",1,"")</f>
        <v>1</v>
      </c>
      <c r="L39" s="149" t="s">
        <v>20</v>
      </c>
      <c r="Q39" s="111" t="s">
        <v>135</v>
      </c>
    </row>
    <row r="40" spans="1:17" ht="28.2" customHeight="1" x14ac:dyDescent="0.2">
      <c r="A40" s="141">
        <v>2</v>
      </c>
      <c r="B40" s="142" t="s">
        <v>108</v>
      </c>
      <c r="C40" s="163" t="s">
        <v>241</v>
      </c>
      <c r="D40" s="142"/>
      <c r="E40" s="126"/>
      <c r="F40" s="126"/>
      <c r="G40" s="126"/>
      <c r="H40" s="126"/>
      <c r="K40" s="116">
        <f t="shared" ref="K40:K54" si="2">IF(D40="",1,"")</f>
        <v>1</v>
      </c>
      <c r="L40" s="149" t="s">
        <v>20</v>
      </c>
      <c r="Q40" s="111" t="s">
        <v>136</v>
      </c>
    </row>
    <row r="41" spans="1:17" ht="28.2" customHeight="1" x14ac:dyDescent="0.2">
      <c r="A41" s="141">
        <v>3</v>
      </c>
      <c r="B41" s="142" t="s">
        <v>109</v>
      </c>
      <c r="C41" s="163" t="s">
        <v>131</v>
      </c>
      <c r="D41" s="142"/>
      <c r="E41" s="126"/>
      <c r="F41" s="126"/>
      <c r="G41" s="126"/>
      <c r="H41" s="126"/>
      <c r="K41" s="116">
        <f t="shared" si="2"/>
        <v>1</v>
      </c>
      <c r="L41" s="149" t="s">
        <v>20</v>
      </c>
      <c r="Q41" s="111" t="s">
        <v>137</v>
      </c>
    </row>
    <row r="42" spans="1:17" ht="28.2" customHeight="1" x14ac:dyDescent="0.2">
      <c r="A42" s="141">
        <v>4</v>
      </c>
      <c r="B42" s="142" t="s">
        <v>129</v>
      </c>
      <c r="C42" s="163" t="s">
        <v>126</v>
      </c>
      <c r="D42" s="142"/>
      <c r="E42" s="126"/>
      <c r="F42" s="127"/>
      <c r="G42" s="126"/>
      <c r="H42" s="126"/>
      <c r="K42" s="116">
        <f t="shared" si="2"/>
        <v>1</v>
      </c>
      <c r="L42" s="149" t="s">
        <v>20</v>
      </c>
      <c r="Q42" s="111" t="s">
        <v>138</v>
      </c>
    </row>
    <row r="43" spans="1:17" ht="28.2" customHeight="1" x14ac:dyDescent="0.2">
      <c r="A43" s="255">
        <v>5</v>
      </c>
      <c r="B43" s="142" t="s">
        <v>203</v>
      </c>
      <c r="C43" s="164" t="s">
        <v>225</v>
      </c>
      <c r="D43" s="209"/>
      <c r="E43" s="128"/>
      <c r="F43" s="128"/>
      <c r="G43" s="128"/>
      <c r="H43" s="128"/>
      <c r="K43" s="116">
        <f t="shared" si="2"/>
        <v>1</v>
      </c>
      <c r="L43" s="149" t="s">
        <v>20</v>
      </c>
      <c r="Q43" s="111" t="s">
        <v>139</v>
      </c>
    </row>
    <row r="44" spans="1:17" ht="28.2" customHeight="1" x14ac:dyDescent="0.2">
      <c r="A44" s="255"/>
      <c r="B44" s="142" t="s">
        <v>244</v>
      </c>
      <c r="C44" s="164" t="s">
        <v>226</v>
      </c>
      <c r="D44" s="209"/>
      <c r="E44" s="128"/>
      <c r="F44" s="128"/>
      <c r="G44" s="128"/>
      <c r="H44" s="128"/>
      <c r="K44" s="116">
        <f t="shared" si="2"/>
        <v>1</v>
      </c>
      <c r="L44" s="149" t="s">
        <v>20</v>
      </c>
      <c r="Q44" s="111" t="s">
        <v>140</v>
      </c>
    </row>
    <row r="45" spans="1:17" ht="28.2" customHeight="1" x14ac:dyDescent="0.2">
      <c r="A45" s="255">
        <v>6</v>
      </c>
      <c r="B45" s="142" t="s">
        <v>204</v>
      </c>
      <c r="C45" s="164" t="s">
        <v>225</v>
      </c>
      <c r="D45" s="209"/>
      <c r="E45" s="128"/>
      <c r="F45" s="128"/>
      <c r="G45" s="128"/>
      <c r="H45" s="128"/>
      <c r="K45" s="116">
        <f t="shared" si="2"/>
        <v>1</v>
      </c>
      <c r="L45" s="149" t="s">
        <v>20</v>
      </c>
      <c r="Q45" s="111" t="s">
        <v>141</v>
      </c>
    </row>
    <row r="46" spans="1:17" ht="28.2" customHeight="1" x14ac:dyDescent="0.2">
      <c r="A46" s="255"/>
      <c r="B46" s="142" t="s">
        <v>205</v>
      </c>
      <c r="C46" s="164" t="s">
        <v>226</v>
      </c>
      <c r="D46" s="209"/>
      <c r="E46" s="128"/>
      <c r="F46" s="128"/>
      <c r="G46" s="128"/>
      <c r="H46" s="128"/>
      <c r="K46" s="116">
        <f t="shared" si="2"/>
        <v>1</v>
      </c>
      <c r="L46" s="149" t="s">
        <v>20</v>
      </c>
      <c r="Q46" s="111" t="s">
        <v>142</v>
      </c>
    </row>
    <row r="47" spans="1:17" ht="28.2" customHeight="1" x14ac:dyDescent="0.2">
      <c r="A47" s="255">
        <v>7</v>
      </c>
      <c r="B47" s="142" t="s">
        <v>206</v>
      </c>
      <c r="C47" s="164" t="s">
        <v>225</v>
      </c>
      <c r="D47" s="209"/>
      <c r="E47" s="128"/>
      <c r="F47" s="128"/>
      <c r="G47" s="128"/>
      <c r="H47" s="128"/>
      <c r="K47" s="116">
        <f t="shared" si="2"/>
        <v>1</v>
      </c>
      <c r="L47" s="149" t="s">
        <v>20</v>
      </c>
      <c r="Q47" s="111" t="s">
        <v>143</v>
      </c>
    </row>
    <row r="48" spans="1:17" ht="28.2" customHeight="1" x14ac:dyDescent="0.2">
      <c r="A48" s="255"/>
      <c r="B48" s="142" t="s">
        <v>207</v>
      </c>
      <c r="C48" s="164" t="s">
        <v>226</v>
      </c>
      <c r="D48" s="209"/>
      <c r="E48" s="128"/>
      <c r="F48" s="128"/>
      <c r="G48" s="128"/>
      <c r="H48" s="128"/>
      <c r="K48" s="116">
        <f t="shared" si="2"/>
        <v>1</v>
      </c>
      <c r="L48" s="149" t="s">
        <v>20</v>
      </c>
    </row>
    <row r="49" spans="1:12" ht="28.2" customHeight="1" x14ac:dyDescent="0.2">
      <c r="A49" s="141">
        <v>8</v>
      </c>
      <c r="B49" s="142" t="s">
        <v>130</v>
      </c>
      <c r="C49" s="165" t="s">
        <v>224</v>
      </c>
      <c r="D49" s="142"/>
      <c r="E49" s="126"/>
      <c r="F49" s="126"/>
      <c r="G49" s="126"/>
      <c r="H49" s="126"/>
      <c r="K49" s="116">
        <f>IF(OR(D49="いいえ",D49=""),1,"")</f>
        <v>1</v>
      </c>
      <c r="L49" s="149" t="s">
        <v>202</v>
      </c>
    </row>
    <row r="50" spans="1:12" ht="145.19999999999999" customHeight="1" x14ac:dyDescent="0.2">
      <c r="A50" s="141">
        <v>9</v>
      </c>
      <c r="B50" s="142" t="s">
        <v>110</v>
      </c>
      <c r="C50" s="219" t="s">
        <v>145</v>
      </c>
      <c r="D50" s="210"/>
      <c r="E50" s="129"/>
      <c r="F50" s="129"/>
      <c r="G50" s="129"/>
      <c r="H50" s="129"/>
      <c r="K50" s="116">
        <f t="shared" si="2"/>
        <v>1</v>
      </c>
      <c r="L50" s="149" t="s">
        <v>20</v>
      </c>
    </row>
    <row r="51" spans="1:12" ht="28.2" customHeight="1" x14ac:dyDescent="0.2">
      <c r="A51" s="141">
        <v>10</v>
      </c>
      <c r="B51" s="142" t="s">
        <v>111</v>
      </c>
      <c r="C51" s="163" t="s">
        <v>161</v>
      </c>
      <c r="D51" s="142"/>
      <c r="E51" s="126"/>
      <c r="F51" s="126"/>
      <c r="G51" s="126"/>
      <c r="H51" s="126"/>
      <c r="K51" s="116">
        <f t="shared" si="2"/>
        <v>1</v>
      </c>
      <c r="L51" s="149" t="s">
        <v>20</v>
      </c>
    </row>
    <row r="52" spans="1:12" ht="28.2" customHeight="1" x14ac:dyDescent="0.2">
      <c r="A52" s="141">
        <v>11</v>
      </c>
      <c r="B52" s="163" t="s">
        <v>208</v>
      </c>
      <c r="C52" s="163" t="s">
        <v>58</v>
      </c>
      <c r="D52" s="142"/>
      <c r="E52" s="126"/>
      <c r="F52" s="126"/>
      <c r="G52" s="126"/>
      <c r="H52" s="126"/>
      <c r="K52" s="116">
        <f t="shared" si="2"/>
        <v>1</v>
      </c>
      <c r="L52" s="149" t="s">
        <v>20</v>
      </c>
    </row>
    <row r="53" spans="1:12" ht="28.2" customHeight="1" x14ac:dyDescent="0.2">
      <c r="A53" s="141">
        <v>12</v>
      </c>
      <c r="B53" s="142" t="s">
        <v>209</v>
      </c>
      <c r="C53" s="164" t="s">
        <v>225</v>
      </c>
      <c r="D53" s="209"/>
      <c r="E53" s="128"/>
      <c r="F53" s="128"/>
      <c r="G53" s="128"/>
      <c r="H53" s="128"/>
      <c r="K53" s="116">
        <f t="shared" si="2"/>
        <v>1</v>
      </c>
      <c r="L53" s="149" t="s">
        <v>20</v>
      </c>
    </row>
    <row r="54" spans="1:12" ht="28.2" customHeight="1" thickBot="1" x14ac:dyDescent="0.25">
      <c r="A54" s="143">
        <v>13</v>
      </c>
      <c r="B54" s="166" t="s">
        <v>210</v>
      </c>
      <c r="C54" s="167" t="s">
        <v>226</v>
      </c>
      <c r="D54" s="211"/>
      <c r="E54" s="128"/>
      <c r="F54" s="128"/>
      <c r="G54" s="128"/>
      <c r="H54" s="128"/>
      <c r="K54" s="116">
        <f t="shared" si="2"/>
        <v>1</v>
      </c>
      <c r="L54" s="154" t="s">
        <v>20</v>
      </c>
    </row>
    <row r="55" spans="1:12" ht="28.2" customHeight="1" thickBot="1" x14ac:dyDescent="0.2">
      <c r="A55" s="123"/>
      <c r="B55" s="124"/>
      <c r="C55" s="124"/>
      <c r="D55" s="130"/>
      <c r="E55" s="130"/>
      <c r="F55" s="130"/>
      <c r="G55" s="130"/>
      <c r="H55" s="130"/>
    </row>
    <row r="56" spans="1:12" ht="38.4" customHeight="1" x14ac:dyDescent="0.2">
      <c r="A56" s="238" t="s">
        <v>211</v>
      </c>
      <c r="B56" s="239"/>
      <c r="C56" s="239"/>
      <c r="D56" s="240"/>
      <c r="E56" s="168"/>
      <c r="F56" s="168"/>
      <c r="G56" s="168"/>
      <c r="H56" s="168"/>
      <c r="L56" s="186" t="s">
        <v>164</v>
      </c>
    </row>
    <row r="57" spans="1:12" ht="28.2" customHeight="1" thickBot="1" x14ac:dyDescent="0.25">
      <c r="A57" s="197">
        <v>1</v>
      </c>
      <c r="B57" s="198" t="s">
        <v>144</v>
      </c>
      <c r="C57" s="199" t="s">
        <v>146</v>
      </c>
      <c r="D57" s="212"/>
      <c r="E57" s="169"/>
      <c r="F57" s="169"/>
      <c r="G57" s="170"/>
      <c r="H57" s="170"/>
      <c r="K57" s="116">
        <f>IF(D57="",1,"")</f>
        <v>1</v>
      </c>
      <c r="L57" s="160" t="s">
        <v>20</v>
      </c>
    </row>
    <row r="58" spans="1:12" ht="38.4" customHeight="1" x14ac:dyDescent="0.2">
      <c r="A58" s="238" t="s">
        <v>215</v>
      </c>
      <c r="B58" s="239"/>
      <c r="C58" s="239"/>
      <c r="D58" s="240"/>
      <c r="E58" s="168"/>
      <c r="F58" s="169"/>
      <c r="G58" s="170"/>
      <c r="H58" s="170"/>
    </row>
    <row r="59" spans="1:12" ht="36.6" customHeight="1" thickBot="1" x14ac:dyDescent="0.25">
      <c r="A59" s="250" t="s">
        <v>152</v>
      </c>
      <c r="B59" s="251"/>
      <c r="C59" s="171" t="s">
        <v>150</v>
      </c>
      <c r="D59" s="172" t="s">
        <v>169</v>
      </c>
      <c r="E59" s="169"/>
      <c r="F59" s="169"/>
      <c r="G59" s="170"/>
      <c r="H59" s="170"/>
      <c r="L59" s="187" t="s">
        <v>217</v>
      </c>
    </row>
    <row r="60" spans="1:12" ht="28.2" customHeight="1" thickTop="1" x14ac:dyDescent="0.2">
      <c r="A60" s="222">
        <v>1</v>
      </c>
      <c r="B60" s="195" t="s">
        <v>197</v>
      </c>
      <c r="C60" s="213"/>
      <c r="D60" s="214"/>
      <c r="E60" s="220" t="s">
        <v>248</v>
      </c>
      <c r="F60" s="220"/>
      <c r="G60" s="170"/>
      <c r="H60" s="170"/>
      <c r="K60" s="116">
        <f>IF(OR(C60="",D60=""),1,"")</f>
        <v>1</v>
      </c>
      <c r="L60" s="188" t="s">
        <v>20</v>
      </c>
    </row>
    <row r="61" spans="1:12" ht="28.2" customHeight="1" x14ac:dyDescent="0.2">
      <c r="A61" s="222">
        <v>2</v>
      </c>
      <c r="B61" s="196" t="s">
        <v>198</v>
      </c>
      <c r="C61" s="215"/>
      <c r="D61" s="216"/>
      <c r="E61" s="220" t="s">
        <v>248</v>
      </c>
      <c r="F61" s="220"/>
      <c r="G61" s="170"/>
      <c r="H61" s="173"/>
      <c r="K61" s="116">
        <f t="shared" ref="K61:K74" si="3">IF(OR(C61="",D61=""),1,"")</f>
        <v>1</v>
      </c>
      <c r="L61" s="149" t="s">
        <v>20</v>
      </c>
    </row>
    <row r="62" spans="1:12" ht="28.2" customHeight="1" x14ac:dyDescent="0.2">
      <c r="A62" s="222">
        <v>3</v>
      </c>
      <c r="B62" s="196" t="s">
        <v>199</v>
      </c>
      <c r="C62" s="215"/>
      <c r="D62" s="223"/>
      <c r="E62" s="220" t="s">
        <v>247</v>
      </c>
      <c r="F62" s="221"/>
      <c r="G62" s="170"/>
      <c r="H62" s="170"/>
      <c r="K62" s="116">
        <f t="shared" si="3"/>
        <v>1</v>
      </c>
      <c r="L62" s="149" t="s">
        <v>20</v>
      </c>
    </row>
    <row r="63" spans="1:12" ht="28.2" customHeight="1" x14ac:dyDescent="0.2">
      <c r="A63" s="222">
        <v>4</v>
      </c>
      <c r="B63" s="196" t="s">
        <v>147</v>
      </c>
      <c r="C63" s="215"/>
      <c r="D63" s="223"/>
      <c r="E63" s="220" t="s">
        <v>247</v>
      </c>
      <c r="F63" s="221"/>
      <c r="G63" s="170"/>
      <c r="H63" s="170"/>
      <c r="K63" s="116">
        <f t="shared" si="3"/>
        <v>1</v>
      </c>
      <c r="L63" s="149" t="s">
        <v>20</v>
      </c>
    </row>
    <row r="64" spans="1:12" ht="28.2" customHeight="1" x14ac:dyDescent="0.2">
      <c r="A64" s="222">
        <v>5</v>
      </c>
      <c r="B64" s="195" t="s">
        <v>200</v>
      </c>
      <c r="C64" s="213"/>
      <c r="D64" s="214"/>
      <c r="E64" s="220" t="s">
        <v>247</v>
      </c>
      <c r="F64" s="220"/>
      <c r="G64" s="170"/>
      <c r="H64" s="170"/>
      <c r="K64" s="116">
        <f t="shared" si="3"/>
        <v>1</v>
      </c>
      <c r="L64" s="149" t="s">
        <v>20</v>
      </c>
    </row>
    <row r="65" spans="1:17" ht="28.2" customHeight="1" x14ac:dyDescent="0.2">
      <c r="A65" s="222">
        <v>6</v>
      </c>
      <c r="B65" s="125"/>
      <c r="C65" s="213"/>
      <c r="D65" s="216"/>
      <c r="E65" s="220" t="s">
        <v>247</v>
      </c>
      <c r="F65" s="220"/>
      <c r="G65" s="170"/>
      <c r="H65" s="170"/>
      <c r="K65" s="116">
        <f t="shared" si="3"/>
        <v>1</v>
      </c>
      <c r="L65" s="149" t="s">
        <v>20</v>
      </c>
    </row>
    <row r="66" spans="1:17" ht="28.2" customHeight="1" x14ac:dyDescent="0.2">
      <c r="A66" s="222">
        <v>7</v>
      </c>
      <c r="B66" s="125"/>
      <c r="C66" s="213"/>
      <c r="D66" s="214"/>
      <c r="E66" s="220" t="s">
        <v>247</v>
      </c>
      <c r="F66" s="220"/>
      <c r="G66" s="170"/>
      <c r="H66" s="170"/>
      <c r="K66" s="116">
        <f t="shared" si="3"/>
        <v>1</v>
      </c>
      <c r="L66" s="149" t="s">
        <v>20</v>
      </c>
    </row>
    <row r="67" spans="1:17" ht="28.2" customHeight="1" x14ac:dyDescent="0.2">
      <c r="A67" s="222">
        <v>8</v>
      </c>
      <c r="B67" s="125"/>
      <c r="C67" s="213"/>
      <c r="D67" s="214"/>
      <c r="E67" s="220" t="s">
        <v>247</v>
      </c>
      <c r="F67" s="220"/>
      <c r="G67" s="170"/>
      <c r="H67" s="170"/>
      <c r="K67" s="116">
        <f t="shared" si="3"/>
        <v>1</v>
      </c>
      <c r="L67" s="149" t="s">
        <v>20</v>
      </c>
    </row>
    <row r="68" spans="1:17" ht="28.2" customHeight="1" x14ac:dyDescent="0.2">
      <c r="A68" s="222">
        <v>9</v>
      </c>
      <c r="B68" s="125"/>
      <c r="C68" s="213"/>
      <c r="D68" s="216"/>
      <c r="E68" s="220" t="s">
        <v>247</v>
      </c>
      <c r="F68" s="220"/>
      <c r="G68" s="170"/>
      <c r="H68" s="170"/>
      <c r="K68" s="116">
        <f t="shared" si="3"/>
        <v>1</v>
      </c>
      <c r="L68" s="149" t="s">
        <v>20</v>
      </c>
    </row>
    <row r="69" spans="1:17" ht="28.2" customHeight="1" x14ac:dyDescent="0.2">
      <c r="A69" s="222">
        <v>10</v>
      </c>
      <c r="B69" s="125"/>
      <c r="C69" s="213"/>
      <c r="D69" s="214"/>
      <c r="E69" s="220" t="s">
        <v>247</v>
      </c>
      <c r="F69" s="220"/>
      <c r="G69" s="170"/>
      <c r="H69" s="170"/>
      <c r="K69" s="116">
        <f t="shared" si="3"/>
        <v>1</v>
      </c>
      <c r="L69" s="149" t="s">
        <v>20</v>
      </c>
    </row>
    <row r="70" spans="1:17" ht="28.2" customHeight="1" x14ac:dyDescent="0.2">
      <c r="A70" s="222">
        <v>11</v>
      </c>
      <c r="B70" s="125"/>
      <c r="C70" s="213"/>
      <c r="D70" s="214"/>
      <c r="E70" s="220" t="s">
        <v>247</v>
      </c>
      <c r="F70" s="220"/>
      <c r="G70" s="170"/>
      <c r="H70" s="170"/>
      <c r="K70" s="116">
        <f t="shared" si="3"/>
        <v>1</v>
      </c>
      <c r="L70" s="149" t="s">
        <v>20</v>
      </c>
    </row>
    <row r="71" spans="1:17" ht="28.2" customHeight="1" x14ac:dyDescent="0.2">
      <c r="A71" s="222">
        <v>12</v>
      </c>
      <c r="B71" s="125"/>
      <c r="C71" s="213"/>
      <c r="D71" s="216"/>
      <c r="E71" s="220" t="s">
        <v>247</v>
      </c>
      <c r="F71" s="220"/>
      <c r="G71" s="170"/>
      <c r="H71" s="170"/>
      <c r="K71" s="116">
        <f t="shared" si="3"/>
        <v>1</v>
      </c>
      <c r="L71" s="149" t="s">
        <v>20</v>
      </c>
    </row>
    <row r="72" spans="1:17" ht="28.2" customHeight="1" x14ac:dyDescent="0.2">
      <c r="A72" s="222">
        <v>13</v>
      </c>
      <c r="B72" s="125"/>
      <c r="C72" s="213"/>
      <c r="D72" s="214"/>
      <c r="E72" s="220" t="s">
        <v>247</v>
      </c>
      <c r="F72" s="220"/>
      <c r="G72" s="170"/>
      <c r="H72" s="170"/>
      <c r="K72" s="116">
        <f t="shared" si="3"/>
        <v>1</v>
      </c>
      <c r="L72" s="149" t="s">
        <v>20</v>
      </c>
    </row>
    <row r="73" spans="1:17" ht="28.2" customHeight="1" x14ac:dyDescent="0.2">
      <c r="A73" s="222">
        <v>14</v>
      </c>
      <c r="B73" s="125"/>
      <c r="C73" s="213"/>
      <c r="D73" s="216"/>
      <c r="E73" s="220" t="s">
        <v>247</v>
      </c>
      <c r="F73" s="220"/>
      <c r="G73" s="170"/>
      <c r="H73" s="170"/>
      <c r="K73" s="116">
        <f t="shared" si="3"/>
        <v>1</v>
      </c>
      <c r="L73" s="149" t="s">
        <v>20</v>
      </c>
    </row>
    <row r="74" spans="1:17" ht="28.2" customHeight="1" thickBot="1" x14ac:dyDescent="0.25">
      <c r="A74" s="222">
        <v>15</v>
      </c>
      <c r="B74" s="174"/>
      <c r="C74" s="213"/>
      <c r="D74" s="214"/>
      <c r="E74" s="220" t="s">
        <v>247</v>
      </c>
      <c r="F74" s="221"/>
      <c r="G74" s="170"/>
      <c r="H74" s="170"/>
      <c r="K74" s="116">
        <f t="shared" si="3"/>
        <v>1</v>
      </c>
      <c r="L74" s="154" t="s">
        <v>20</v>
      </c>
    </row>
    <row r="75" spans="1:17" ht="28.2" customHeight="1" thickTop="1" thickBot="1" x14ac:dyDescent="0.25">
      <c r="A75" s="176" t="s">
        <v>148</v>
      </c>
      <c r="B75" s="177"/>
      <c r="C75" s="190">
        <f>SUM(C60:C74)</f>
        <v>0</v>
      </c>
      <c r="D75" s="191">
        <f>SUM(D60:D74)</f>
        <v>0</v>
      </c>
      <c r="E75" s="175" t="s">
        <v>151</v>
      </c>
      <c r="F75" s="189" t="s">
        <v>149</v>
      </c>
      <c r="G75" s="170"/>
      <c r="H75" s="170"/>
    </row>
    <row r="76" spans="1:17" ht="28.2" customHeight="1" thickBot="1" x14ac:dyDescent="0.25">
      <c r="A76" s="170"/>
      <c r="B76" s="170"/>
      <c r="C76" s="170"/>
      <c r="D76" s="170"/>
      <c r="E76" s="191">
        <f>SUM(D60:D74)</f>
        <v>0</v>
      </c>
      <c r="F76" s="192">
        <f>IF(ROUNDDOWN(E76*1/2,-3)&lt;=500000,ROUNDDOWN(E76*1/2,-3),500000)</f>
        <v>0</v>
      </c>
      <c r="G76" s="170"/>
      <c r="H76" s="170"/>
      <c r="Q76" s="112"/>
    </row>
    <row r="77" spans="1:17" ht="40.799999999999997" customHeight="1" x14ac:dyDescent="0.2">
      <c r="A77" s="244" t="s">
        <v>216</v>
      </c>
      <c r="B77" s="245"/>
      <c r="C77" s="245"/>
      <c r="D77" s="245"/>
      <c r="E77" s="245"/>
      <c r="F77" s="245"/>
      <c r="G77" s="245"/>
      <c r="H77" s="246"/>
      <c r="L77" s="186" t="s">
        <v>23</v>
      </c>
    </row>
    <row r="78" spans="1:17" ht="28.2" customHeight="1" x14ac:dyDescent="0.2">
      <c r="A78" s="217"/>
      <c r="B78" s="261" t="s">
        <v>81</v>
      </c>
      <c r="C78" s="262"/>
      <c r="D78" s="262"/>
      <c r="E78" s="262"/>
      <c r="F78" s="262"/>
      <c r="G78" s="262"/>
      <c r="H78" s="263"/>
      <c r="K78" s="116">
        <f>IF(A78="",1,"")</f>
        <v>1</v>
      </c>
      <c r="L78" s="159" t="s">
        <v>20</v>
      </c>
    </row>
    <row r="79" spans="1:17" ht="28.2" customHeight="1" x14ac:dyDescent="0.2">
      <c r="A79" s="217"/>
      <c r="B79" s="261" t="s">
        <v>82</v>
      </c>
      <c r="C79" s="262"/>
      <c r="D79" s="262"/>
      <c r="E79" s="262"/>
      <c r="F79" s="262"/>
      <c r="G79" s="262"/>
      <c r="H79" s="263"/>
      <c r="K79" s="116">
        <f t="shared" ref="K79:K89" si="4">IF(A79="",1,"")</f>
        <v>1</v>
      </c>
      <c r="L79" s="149" t="s">
        <v>20</v>
      </c>
    </row>
    <row r="80" spans="1:17" ht="28.2" customHeight="1" x14ac:dyDescent="0.2">
      <c r="A80" s="217"/>
      <c r="B80" s="261" t="s">
        <v>259</v>
      </c>
      <c r="C80" s="262"/>
      <c r="D80" s="262"/>
      <c r="E80" s="262"/>
      <c r="F80" s="262"/>
      <c r="G80" s="262"/>
      <c r="H80" s="263"/>
      <c r="K80" s="116">
        <f t="shared" si="4"/>
        <v>1</v>
      </c>
      <c r="L80" s="149" t="s">
        <v>20</v>
      </c>
    </row>
    <row r="81" spans="1:17" ht="28.2" customHeight="1" x14ac:dyDescent="0.2">
      <c r="A81" s="217"/>
      <c r="B81" s="261" t="s">
        <v>49</v>
      </c>
      <c r="C81" s="262"/>
      <c r="D81" s="262"/>
      <c r="E81" s="262"/>
      <c r="F81" s="262"/>
      <c r="G81" s="262"/>
      <c r="H81" s="263"/>
      <c r="K81" s="116">
        <f t="shared" si="4"/>
        <v>1</v>
      </c>
      <c r="L81" s="149" t="s">
        <v>20</v>
      </c>
    </row>
    <row r="82" spans="1:17" ht="49.2" customHeight="1" x14ac:dyDescent="0.2">
      <c r="A82" s="217"/>
      <c r="B82" s="261" t="s">
        <v>83</v>
      </c>
      <c r="C82" s="262"/>
      <c r="D82" s="262"/>
      <c r="E82" s="262"/>
      <c r="F82" s="262"/>
      <c r="G82" s="262"/>
      <c r="H82" s="263"/>
      <c r="K82" s="116">
        <f t="shared" si="4"/>
        <v>1</v>
      </c>
      <c r="L82" s="149" t="s">
        <v>20</v>
      </c>
    </row>
    <row r="83" spans="1:17" ht="28.05" customHeight="1" x14ac:dyDescent="0.2">
      <c r="A83" s="217"/>
      <c r="B83" s="261" t="s">
        <v>52</v>
      </c>
      <c r="C83" s="262"/>
      <c r="D83" s="262"/>
      <c r="E83" s="262"/>
      <c r="F83" s="262"/>
      <c r="G83" s="262"/>
      <c r="H83" s="263"/>
      <c r="K83" s="116">
        <f t="shared" si="4"/>
        <v>1</v>
      </c>
      <c r="L83" s="149" t="s">
        <v>20</v>
      </c>
    </row>
    <row r="84" spans="1:17" ht="28.05" customHeight="1" x14ac:dyDescent="0.2">
      <c r="A84" s="217"/>
      <c r="B84" s="261" t="s">
        <v>53</v>
      </c>
      <c r="C84" s="262"/>
      <c r="D84" s="262"/>
      <c r="E84" s="262"/>
      <c r="F84" s="262"/>
      <c r="G84" s="262"/>
      <c r="H84" s="263"/>
      <c r="K84" s="116">
        <f t="shared" si="4"/>
        <v>1</v>
      </c>
      <c r="L84" s="149" t="s">
        <v>20</v>
      </c>
    </row>
    <row r="85" spans="1:17" ht="28.05" customHeight="1" x14ac:dyDescent="0.2">
      <c r="A85" s="217"/>
      <c r="B85" s="261" t="s">
        <v>256</v>
      </c>
      <c r="C85" s="262"/>
      <c r="D85" s="262"/>
      <c r="E85" s="262"/>
      <c r="F85" s="262"/>
      <c r="G85" s="262"/>
      <c r="H85" s="263"/>
      <c r="K85" s="116">
        <f t="shared" si="4"/>
        <v>1</v>
      </c>
      <c r="L85" s="149" t="s">
        <v>20</v>
      </c>
    </row>
    <row r="86" spans="1:17" ht="28.05" customHeight="1" x14ac:dyDescent="0.2">
      <c r="A86" s="217"/>
      <c r="B86" s="261" t="s">
        <v>257</v>
      </c>
      <c r="C86" s="262"/>
      <c r="D86" s="262"/>
      <c r="E86" s="262"/>
      <c r="F86" s="262"/>
      <c r="G86" s="262"/>
      <c r="H86" s="263"/>
      <c r="K86" s="116">
        <f t="shared" si="4"/>
        <v>1</v>
      </c>
      <c r="L86" s="149" t="s">
        <v>20</v>
      </c>
    </row>
    <row r="87" spans="1:17" ht="28.05" customHeight="1" x14ac:dyDescent="0.2">
      <c r="A87" s="217"/>
      <c r="B87" s="261" t="s">
        <v>255</v>
      </c>
      <c r="C87" s="262"/>
      <c r="D87" s="262"/>
      <c r="E87" s="262"/>
      <c r="F87" s="262"/>
      <c r="G87" s="262"/>
      <c r="H87" s="263"/>
      <c r="K87" s="116">
        <f t="shared" si="4"/>
        <v>1</v>
      </c>
      <c r="L87" s="149" t="s">
        <v>20</v>
      </c>
    </row>
    <row r="88" spans="1:17" ht="28.05" customHeight="1" x14ac:dyDescent="0.2">
      <c r="A88" s="217"/>
      <c r="B88" s="261" t="s">
        <v>55</v>
      </c>
      <c r="C88" s="262"/>
      <c r="D88" s="262"/>
      <c r="E88" s="262"/>
      <c r="F88" s="262"/>
      <c r="G88" s="262"/>
      <c r="H88" s="263"/>
      <c r="K88" s="116">
        <f t="shared" si="4"/>
        <v>1</v>
      </c>
      <c r="L88" s="178"/>
      <c r="Q88" s="112"/>
    </row>
    <row r="89" spans="1:17" ht="28.05" customHeight="1" thickBot="1" x14ac:dyDescent="0.25">
      <c r="A89" s="218"/>
      <c r="B89" s="270" t="s">
        <v>56</v>
      </c>
      <c r="C89" s="271"/>
      <c r="D89" s="271"/>
      <c r="E89" s="271"/>
      <c r="F89" s="271"/>
      <c r="G89" s="271"/>
      <c r="H89" s="272"/>
      <c r="K89" s="116">
        <f t="shared" si="4"/>
        <v>1</v>
      </c>
      <c r="L89" s="154" t="s">
        <v>20</v>
      </c>
      <c r="Q89" s="112"/>
    </row>
    <row r="90" spans="1:17" s="112" customFormat="1" ht="28.2" customHeight="1" thickBot="1" x14ac:dyDescent="0.25">
      <c r="A90" s="126"/>
      <c r="B90" s="126"/>
      <c r="C90" s="126"/>
      <c r="D90" s="126"/>
      <c r="E90" s="126"/>
      <c r="F90" s="126"/>
      <c r="G90" s="126"/>
      <c r="H90" s="126"/>
      <c r="I90" s="126"/>
      <c r="J90" s="126"/>
      <c r="K90" s="126"/>
      <c r="L90" s="126"/>
    </row>
    <row r="91" spans="1:17" s="112" customFormat="1" ht="28.2" customHeight="1" x14ac:dyDescent="0.2">
      <c r="A91" s="244" t="s">
        <v>234</v>
      </c>
      <c r="B91" s="245"/>
      <c r="C91" s="245"/>
      <c r="D91" s="245"/>
      <c r="E91" s="245"/>
      <c r="F91" s="245"/>
      <c r="G91" s="245"/>
      <c r="H91" s="246"/>
      <c r="L91" s="186" t="s">
        <v>24</v>
      </c>
    </row>
    <row r="92" spans="1:17" s="112" customFormat="1" ht="28.2" customHeight="1" x14ac:dyDescent="0.2">
      <c r="A92" s="217"/>
      <c r="B92" s="258" t="s">
        <v>229</v>
      </c>
      <c r="C92" s="259"/>
      <c r="D92" s="259"/>
      <c r="E92" s="259"/>
      <c r="F92" s="259"/>
      <c r="G92" s="259"/>
      <c r="H92" s="260"/>
      <c r="K92" s="116">
        <f>IF(A92="",1,"")</f>
        <v>1</v>
      </c>
      <c r="L92" s="159" t="s">
        <v>20</v>
      </c>
    </row>
    <row r="93" spans="1:17" s="112" customFormat="1" ht="28.2" customHeight="1" x14ac:dyDescent="0.2">
      <c r="A93" s="217"/>
      <c r="B93" s="258" t="s">
        <v>230</v>
      </c>
      <c r="C93" s="259"/>
      <c r="D93" s="259"/>
      <c r="E93" s="259"/>
      <c r="F93" s="259"/>
      <c r="G93" s="259"/>
      <c r="H93" s="260"/>
      <c r="K93" s="116">
        <f>IF(A93="",1,"")</f>
        <v>1</v>
      </c>
      <c r="L93" s="149" t="s">
        <v>20</v>
      </c>
    </row>
    <row r="94" spans="1:17" s="112" customFormat="1" ht="28.2" customHeight="1" x14ac:dyDescent="0.2">
      <c r="A94" s="217"/>
      <c r="B94" s="258" t="s">
        <v>231</v>
      </c>
      <c r="C94" s="259"/>
      <c r="D94" s="259"/>
      <c r="E94" s="259"/>
      <c r="F94" s="259"/>
      <c r="G94" s="259"/>
      <c r="H94" s="260"/>
      <c r="K94" s="116">
        <f>IF(A94="",1,"")</f>
        <v>1</v>
      </c>
      <c r="L94" s="149" t="s">
        <v>20</v>
      </c>
      <c r="Q94" s="132"/>
    </row>
    <row r="95" spans="1:17" s="112" customFormat="1" ht="28.2" customHeight="1" x14ac:dyDescent="0.2">
      <c r="A95" s="217"/>
      <c r="B95" s="258" t="s">
        <v>232</v>
      </c>
      <c r="C95" s="259"/>
      <c r="D95" s="259"/>
      <c r="E95" s="259"/>
      <c r="F95" s="259"/>
      <c r="G95" s="259"/>
      <c r="H95" s="260"/>
      <c r="K95" s="116">
        <f t="shared" ref="K95:K96" si="5">IF(A95="",1,"")</f>
        <v>1</v>
      </c>
      <c r="L95" s="149" t="s">
        <v>20</v>
      </c>
      <c r="Q95" s="132"/>
    </row>
    <row r="96" spans="1:17" s="112" customFormat="1" ht="28.2" customHeight="1" thickBot="1" x14ac:dyDescent="0.25">
      <c r="A96" s="218"/>
      <c r="B96" s="227" t="s">
        <v>233</v>
      </c>
      <c r="C96" s="228"/>
      <c r="D96" s="228"/>
      <c r="E96" s="228"/>
      <c r="F96" s="228"/>
      <c r="G96" s="228"/>
      <c r="H96" s="229"/>
      <c r="K96" s="116">
        <f t="shared" si="5"/>
        <v>1</v>
      </c>
      <c r="L96" s="154" t="s">
        <v>20</v>
      </c>
      <c r="Q96" s="111"/>
    </row>
    <row r="97" spans="1:17" s="112" customFormat="1" ht="28.2" customHeight="1" thickBot="1" x14ac:dyDescent="0.25">
      <c r="A97" s="136"/>
      <c r="B97" s="133"/>
      <c r="C97" s="133"/>
      <c r="D97" s="133"/>
      <c r="E97" s="133"/>
      <c r="F97" s="133"/>
      <c r="G97" s="133"/>
      <c r="H97" s="137"/>
      <c r="K97" s="112">
        <f>SUM(K6:K96)</f>
        <v>77</v>
      </c>
      <c r="L97" s="179"/>
      <c r="Q97" s="111"/>
    </row>
    <row r="98" spans="1:17" s="112" customFormat="1" ht="43.8" customHeight="1" x14ac:dyDescent="0.2">
      <c r="A98" s="267" t="s">
        <v>165</v>
      </c>
      <c r="B98" s="268"/>
      <c r="C98" s="268"/>
      <c r="D98" s="268"/>
      <c r="E98" s="268"/>
      <c r="F98" s="268"/>
      <c r="G98" s="268"/>
      <c r="H98" s="269"/>
      <c r="L98" s="180"/>
      <c r="Q98" s="111"/>
    </row>
    <row r="99" spans="1:17" s="112" customFormat="1" ht="36.6" customHeight="1" thickBot="1" x14ac:dyDescent="0.25">
      <c r="A99" s="264" t="str">
        <f>IF(K97&gt;0,"未入力項目があります","入力完了")</f>
        <v>未入力項目があります</v>
      </c>
      <c r="B99" s="265"/>
      <c r="C99" s="265"/>
      <c r="D99" s="265"/>
      <c r="E99" s="265"/>
      <c r="F99" s="265"/>
      <c r="G99" s="265"/>
      <c r="H99" s="266"/>
      <c r="L99" s="180"/>
      <c r="Q99" s="111"/>
    </row>
    <row r="100" spans="1:17" ht="36.6" customHeight="1" x14ac:dyDescent="0.2">
      <c r="A100" s="233" t="s">
        <v>243</v>
      </c>
      <c r="B100" s="233"/>
      <c r="C100" s="233"/>
      <c r="D100" s="233"/>
      <c r="E100" s="233"/>
      <c r="F100" s="233"/>
      <c r="G100" s="233"/>
      <c r="H100" s="233"/>
      <c r="I100" s="134"/>
      <c r="J100" s="134"/>
      <c r="K100" s="134"/>
      <c r="L100" s="134"/>
    </row>
    <row r="101" spans="1:17" ht="46.8" customHeight="1" x14ac:dyDescent="0.2">
      <c r="A101" s="257" t="s">
        <v>245</v>
      </c>
      <c r="B101" s="257"/>
      <c r="C101" s="257"/>
      <c r="D101" s="257"/>
      <c r="E101" s="257"/>
      <c r="F101" s="257"/>
      <c r="G101" s="257"/>
      <c r="H101" s="257"/>
      <c r="I101" s="168"/>
      <c r="J101" s="168"/>
      <c r="K101" s="168"/>
      <c r="L101" s="168"/>
    </row>
  </sheetData>
  <dataConsolidate/>
  <mergeCells count="64">
    <mergeCell ref="L37:L38"/>
    <mergeCell ref="B95:H95"/>
    <mergeCell ref="E13:H13"/>
    <mergeCell ref="E15:H15"/>
    <mergeCell ref="E14:H14"/>
    <mergeCell ref="B33:H33"/>
    <mergeCell ref="B34:H34"/>
    <mergeCell ref="B35:H35"/>
    <mergeCell ref="E17:H17"/>
    <mergeCell ref="E19:H19"/>
    <mergeCell ref="E20:H20"/>
    <mergeCell ref="B28:H28"/>
    <mergeCell ref="B24:H24"/>
    <mergeCell ref="B30:H30"/>
    <mergeCell ref="A91:H91"/>
    <mergeCell ref="B31:H31"/>
    <mergeCell ref="B85:H85"/>
    <mergeCell ref="B86:H86"/>
    <mergeCell ref="A4:H4"/>
    <mergeCell ref="E5:H5"/>
    <mergeCell ref="E6:H6"/>
    <mergeCell ref="E7:H7"/>
    <mergeCell ref="E16:H16"/>
    <mergeCell ref="E10:H10"/>
    <mergeCell ref="E11:H11"/>
    <mergeCell ref="E12:H12"/>
    <mergeCell ref="B27:H27"/>
    <mergeCell ref="E8:H8"/>
    <mergeCell ref="E9:H9"/>
    <mergeCell ref="B25:H25"/>
    <mergeCell ref="B29:H29"/>
    <mergeCell ref="B26:H26"/>
    <mergeCell ref="A101:H101"/>
    <mergeCell ref="B92:H92"/>
    <mergeCell ref="B93:H93"/>
    <mergeCell ref="B94:H94"/>
    <mergeCell ref="B78:H78"/>
    <mergeCell ref="B79:H79"/>
    <mergeCell ref="B80:H80"/>
    <mergeCell ref="B81:H81"/>
    <mergeCell ref="A99:H99"/>
    <mergeCell ref="A98:H98"/>
    <mergeCell ref="B87:H87"/>
    <mergeCell ref="B89:H89"/>
    <mergeCell ref="B88:H88"/>
    <mergeCell ref="B82:H82"/>
    <mergeCell ref="B83:H83"/>
    <mergeCell ref="B84:H84"/>
    <mergeCell ref="B96:H96"/>
    <mergeCell ref="E18:H18"/>
    <mergeCell ref="A100:H100"/>
    <mergeCell ref="A1:H1"/>
    <mergeCell ref="A23:H23"/>
    <mergeCell ref="A56:D56"/>
    <mergeCell ref="A37:D37"/>
    <mergeCell ref="A77:H77"/>
    <mergeCell ref="E21:H21"/>
    <mergeCell ref="A59:B59"/>
    <mergeCell ref="B32:H32"/>
    <mergeCell ref="A43:A44"/>
    <mergeCell ref="A58:D58"/>
    <mergeCell ref="A45:A46"/>
    <mergeCell ref="A47:A48"/>
    <mergeCell ref="A2:L3"/>
  </mergeCells>
  <phoneticPr fontId="5"/>
  <conditionalFormatting sqref="A24:A35">
    <cfRule type="containsBlanks" dxfId="83" priority="161">
      <formula>LEN(TRIM(A24))=0</formula>
    </cfRule>
  </conditionalFormatting>
  <conditionalFormatting sqref="A78:A89">
    <cfRule type="containsBlanks" dxfId="82" priority="148">
      <formula>LEN(TRIM(A78))=0</formula>
    </cfRule>
  </conditionalFormatting>
  <conditionalFormatting sqref="L78">
    <cfRule type="expression" dxfId="81" priority="110">
      <formula>$K$78=1</formula>
    </cfRule>
  </conditionalFormatting>
  <conditionalFormatting sqref="L79">
    <cfRule type="expression" dxfId="80" priority="109">
      <formula>$K$79=1</formula>
    </cfRule>
  </conditionalFormatting>
  <conditionalFormatting sqref="L80">
    <cfRule type="expression" dxfId="79" priority="108">
      <formula>$K$80=1</formula>
    </cfRule>
  </conditionalFormatting>
  <conditionalFormatting sqref="L81">
    <cfRule type="expression" dxfId="78" priority="107">
      <formula>$K$81=1</formula>
    </cfRule>
  </conditionalFormatting>
  <conditionalFormatting sqref="L82">
    <cfRule type="expression" dxfId="77" priority="106">
      <formula>$K$82=1</formula>
    </cfRule>
  </conditionalFormatting>
  <conditionalFormatting sqref="L83">
    <cfRule type="expression" dxfId="76" priority="105">
      <formula>$K$83=1</formula>
    </cfRule>
  </conditionalFormatting>
  <conditionalFormatting sqref="L84">
    <cfRule type="expression" dxfId="75" priority="104">
      <formula>$K$84=1</formula>
    </cfRule>
  </conditionalFormatting>
  <conditionalFormatting sqref="L85">
    <cfRule type="expression" dxfId="74" priority="103">
      <formula>$K$85=1</formula>
    </cfRule>
  </conditionalFormatting>
  <conditionalFormatting sqref="L86">
    <cfRule type="expression" dxfId="73" priority="102">
      <formula>$K$86=1</formula>
    </cfRule>
  </conditionalFormatting>
  <conditionalFormatting sqref="L87:L88">
    <cfRule type="expression" dxfId="72" priority="101">
      <formula>$K$87=1</formula>
    </cfRule>
  </conditionalFormatting>
  <conditionalFormatting sqref="L89">
    <cfRule type="expression" dxfId="71" priority="100">
      <formula>$K$89=1</formula>
    </cfRule>
  </conditionalFormatting>
  <conditionalFormatting sqref="A92:A96">
    <cfRule type="containsBlanks" dxfId="70" priority="99">
      <formula>LEN(TRIM(A92))=0</formula>
    </cfRule>
  </conditionalFormatting>
  <conditionalFormatting sqref="L92">
    <cfRule type="expression" dxfId="69" priority="94">
      <formula>$K$92=1</formula>
    </cfRule>
  </conditionalFormatting>
  <conditionalFormatting sqref="L93">
    <cfRule type="expression" dxfId="68" priority="93">
      <formula>$K$93=1</formula>
    </cfRule>
  </conditionalFormatting>
  <conditionalFormatting sqref="L94">
    <cfRule type="expression" dxfId="67" priority="92">
      <formula>$K$94=1</formula>
    </cfRule>
  </conditionalFormatting>
  <conditionalFormatting sqref="L96">
    <cfRule type="expression" dxfId="66" priority="91">
      <formula>$K$96=1</formula>
    </cfRule>
  </conditionalFormatting>
  <conditionalFormatting sqref="A99">
    <cfRule type="cellIs" dxfId="65" priority="87" operator="equal">
      <formula>"入力に誤りがあります"</formula>
    </cfRule>
  </conditionalFormatting>
  <conditionalFormatting sqref="D6:D7 D13:D20">
    <cfRule type="containsBlanks" dxfId="64" priority="86">
      <formula>LEN(TRIM(D6))=0</formula>
    </cfRule>
  </conditionalFormatting>
  <conditionalFormatting sqref="L6">
    <cfRule type="expression" dxfId="63" priority="85">
      <formula>$K$6=1</formula>
    </cfRule>
  </conditionalFormatting>
  <conditionalFormatting sqref="L7">
    <cfRule type="expression" dxfId="62" priority="84">
      <formula>$K$7=1</formula>
    </cfRule>
  </conditionalFormatting>
  <conditionalFormatting sqref="L8">
    <cfRule type="expression" dxfId="61" priority="83">
      <formula>$K$8=1</formula>
    </cfRule>
  </conditionalFormatting>
  <conditionalFormatting sqref="L9">
    <cfRule type="expression" dxfId="60" priority="82">
      <formula>$K$9=1</formula>
    </cfRule>
  </conditionalFormatting>
  <conditionalFormatting sqref="L10">
    <cfRule type="expression" dxfId="59" priority="81">
      <formula>$K$10=1</formula>
    </cfRule>
  </conditionalFormatting>
  <conditionalFormatting sqref="L11">
    <cfRule type="expression" dxfId="58" priority="80">
      <formula>$K$11=1</formula>
    </cfRule>
  </conditionalFormatting>
  <conditionalFormatting sqref="L12">
    <cfRule type="expression" dxfId="57" priority="79">
      <formula>$K$12=1</formula>
    </cfRule>
  </conditionalFormatting>
  <conditionalFormatting sqref="L13">
    <cfRule type="expression" dxfId="56" priority="78">
      <formula>$K$13=1</formula>
    </cfRule>
  </conditionalFormatting>
  <conditionalFormatting sqref="L14">
    <cfRule type="expression" dxfId="55" priority="77">
      <formula>$K$14=1</formula>
    </cfRule>
  </conditionalFormatting>
  <conditionalFormatting sqref="L15">
    <cfRule type="expression" dxfId="54" priority="76">
      <formula>$K$15=1</formula>
    </cfRule>
  </conditionalFormatting>
  <conditionalFormatting sqref="L16">
    <cfRule type="expression" dxfId="53" priority="75">
      <formula>$K$16=1</formula>
    </cfRule>
  </conditionalFormatting>
  <conditionalFormatting sqref="L17:L18">
    <cfRule type="expression" dxfId="52" priority="74">
      <formula>$K$17=1</formula>
    </cfRule>
  </conditionalFormatting>
  <conditionalFormatting sqref="L19">
    <cfRule type="expression" dxfId="51" priority="73">
      <formula>$K$19=1</formula>
    </cfRule>
  </conditionalFormatting>
  <conditionalFormatting sqref="L20">
    <cfRule type="expression" dxfId="50" priority="72">
      <formula>$K$20</formula>
    </cfRule>
  </conditionalFormatting>
  <conditionalFormatting sqref="C40:C54">
    <cfRule type="containsBlanks" dxfId="49" priority="65">
      <formula>LEN(TRIM(C40))=0</formula>
    </cfRule>
  </conditionalFormatting>
  <conditionalFormatting sqref="L39">
    <cfRule type="expression" dxfId="48" priority="64">
      <formula>$K$39=1</formula>
    </cfRule>
  </conditionalFormatting>
  <conditionalFormatting sqref="L40">
    <cfRule type="expression" dxfId="47" priority="63">
      <formula>$K$40=1</formula>
    </cfRule>
  </conditionalFormatting>
  <conditionalFormatting sqref="L41">
    <cfRule type="expression" dxfId="46" priority="62">
      <formula>$K$41+$H$40=1</formula>
    </cfRule>
  </conditionalFormatting>
  <conditionalFormatting sqref="L42">
    <cfRule type="expression" dxfId="45" priority="61">
      <formula>$K$42=1</formula>
    </cfRule>
  </conditionalFormatting>
  <conditionalFormatting sqref="L43">
    <cfRule type="expression" dxfId="44" priority="60">
      <formula>$K$43=1</formula>
    </cfRule>
  </conditionalFormatting>
  <conditionalFormatting sqref="L44">
    <cfRule type="expression" dxfId="43" priority="59">
      <formula>$K$44=1</formula>
    </cfRule>
  </conditionalFormatting>
  <conditionalFormatting sqref="L45">
    <cfRule type="expression" dxfId="42" priority="57">
      <formula>$K$45=1</formula>
    </cfRule>
  </conditionalFormatting>
  <conditionalFormatting sqref="L46">
    <cfRule type="expression" dxfId="41" priority="56">
      <formula>$K$46=1</formula>
    </cfRule>
  </conditionalFormatting>
  <conditionalFormatting sqref="L47">
    <cfRule type="expression" dxfId="40" priority="55">
      <formula>$K$47=1</formula>
    </cfRule>
  </conditionalFormatting>
  <conditionalFormatting sqref="L48">
    <cfRule type="expression" dxfId="39" priority="54">
      <formula>$K$48=1</formula>
    </cfRule>
  </conditionalFormatting>
  <conditionalFormatting sqref="L49">
    <cfRule type="expression" dxfId="38" priority="53">
      <formula>$K$49=1</formula>
    </cfRule>
  </conditionalFormatting>
  <conditionalFormatting sqref="L50">
    <cfRule type="expression" dxfId="37" priority="52">
      <formula>$K$50=1</formula>
    </cfRule>
  </conditionalFormatting>
  <conditionalFormatting sqref="L51">
    <cfRule type="expression" dxfId="36" priority="51">
      <formula>$K$51=1</formula>
    </cfRule>
  </conditionalFormatting>
  <conditionalFormatting sqref="L52">
    <cfRule type="expression" dxfId="35" priority="50">
      <formula>$K$52=1</formula>
    </cfRule>
  </conditionalFormatting>
  <conditionalFormatting sqref="L53">
    <cfRule type="expression" dxfId="34" priority="49">
      <formula>$K$53=1</formula>
    </cfRule>
  </conditionalFormatting>
  <conditionalFormatting sqref="L54">
    <cfRule type="expression" dxfId="33" priority="48">
      <formula>$K$54=1</formula>
    </cfRule>
  </conditionalFormatting>
  <conditionalFormatting sqref="D57">
    <cfRule type="containsBlanks" dxfId="32" priority="47">
      <formula>LEN(TRIM(D57))=0</formula>
    </cfRule>
  </conditionalFormatting>
  <conditionalFormatting sqref="C60:D74">
    <cfRule type="containsBlanks" dxfId="31" priority="46">
      <formula>LEN(TRIM(C60))=0</formula>
    </cfRule>
  </conditionalFormatting>
  <conditionalFormatting sqref="L95">
    <cfRule type="expression" dxfId="30" priority="29">
      <formula>$K$95=1</formula>
    </cfRule>
  </conditionalFormatting>
  <conditionalFormatting sqref="D39">
    <cfRule type="containsBlanks" dxfId="29" priority="28">
      <formula>LEN(TRIM(D39))=0</formula>
    </cfRule>
  </conditionalFormatting>
  <conditionalFormatting sqref="D6:D21">
    <cfRule type="containsBlanks" dxfId="28" priority="27">
      <formula>LEN(TRIM(D6))=0</formula>
    </cfRule>
  </conditionalFormatting>
  <conditionalFormatting sqref="L21">
    <cfRule type="expression" dxfId="27" priority="25">
      <formula>K$21=1</formula>
    </cfRule>
  </conditionalFormatting>
  <conditionalFormatting sqref="D40">
    <cfRule type="containsBlanks" dxfId="26" priority="24">
      <formula>LEN(TRIM(D40))=0</formula>
    </cfRule>
  </conditionalFormatting>
  <conditionalFormatting sqref="D41:D54">
    <cfRule type="containsBlanks" dxfId="25" priority="23">
      <formula>LEN(TRIM(D41))=0</formula>
    </cfRule>
  </conditionalFormatting>
  <conditionalFormatting sqref="L24:L36">
    <cfRule type="expression" dxfId="24" priority="19">
      <formula>K24</formula>
    </cfRule>
  </conditionalFormatting>
  <conditionalFormatting sqref="L57">
    <cfRule type="expression" dxfId="23" priority="18">
      <formula>$K$57</formula>
    </cfRule>
  </conditionalFormatting>
  <conditionalFormatting sqref="L60">
    <cfRule type="expression" dxfId="22" priority="15">
      <formula>$K$60</formula>
    </cfRule>
  </conditionalFormatting>
  <conditionalFormatting sqref="L61">
    <cfRule type="expression" dxfId="21" priority="14">
      <formula>$K$61</formula>
    </cfRule>
  </conditionalFormatting>
  <conditionalFormatting sqref="L62">
    <cfRule type="expression" dxfId="20" priority="13">
      <formula>$K$62</formula>
    </cfRule>
  </conditionalFormatting>
  <conditionalFormatting sqref="L63">
    <cfRule type="expression" dxfId="19" priority="12">
      <formula>$K$63</formula>
    </cfRule>
  </conditionalFormatting>
  <conditionalFormatting sqref="L64">
    <cfRule type="expression" dxfId="18" priority="11">
      <formula>$K$64</formula>
    </cfRule>
  </conditionalFormatting>
  <conditionalFormatting sqref="L65">
    <cfRule type="expression" dxfId="17" priority="10">
      <formula>$K$65</formula>
    </cfRule>
  </conditionalFormatting>
  <conditionalFormatting sqref="L66">
    <cfRule type="expression" dxfId="16" priority="9">
      <formula>$K$66</formula>
    </cfRule>
  </conditionalFormatting>
  <conditionalFormatting sqref="L67">
    <cfRule type="expression" dxfId="15" priority="8">
      <formula>$K$67</formula>
    </cfRule>
  </conditionalFormatting>
  <conditionalFormatting sqref="L68">
    <cfRule type="expression" dxfId="14" priority="7">
      <formula>$K$68</formula>
    </cfRule>
  </conditionalFormatting>
  <conditionalFormatting sqref="L69">
    <cfRule type="expression" dxfId="13" priority="6">
      <formula>$K$69</formula>
    </cfRule>
  </conditionalFormatting>
  <conditionalFormatting sqref="L70">
    <cfRule type="expression" dxfId="12" priority="5">
      <formula>$K$70</formula>
    </cfRule>
  </conditionalFormatting>
  <conditionalFormatting sqref="L71">
    <cfRule type="expression" dxfId="11" priority="4">
      <formula>$K$71</formula>
    </cfRule>
  </conditionalFormatting>
  <conditionalFormatting sqref="L72">
    <cfRule type="expression" dxfId="10" priority="3">
      <formula>$K$72</formula>
    </cfRule>
  </conditionalFormatting>
  <conditionalFormatting sqref="L73">
    <cfRule type="expression" dxfId="9" priority="2">
      <formula>$K$73</formula>
    </cfRule>
  </conditionalFormatting>
  <conditionalFormatting sqref="L74">
    <cfRule type="expression" dxfId="8" priority="1">
      <formula>$K$74</formula>
    </cfRule>
  </conditionalFormatting>
  <dataValidations count="5">
    <dataValidation type="list" allowBlank="1" showInputMessage="1" showErrorMessage="1" sqref="A92:A96 A78:A89 A24:A35" xr:uid="{64674294-486F-4C9D-9FFB-B81EC3FADA98}">
      <formula1>"レ"</formula1>
    </dataValidation>
    <dataValidation type="list" allowBlank="1" showInputMessage="1" showErrorMessage="1" sqref="D49" xr:uid="{8F738276-1D2C-4E25-A751-456357D829B5}">
      <formula1>"はい,いいえ"</formula1>
    </dataValidation>
    <dataValidation type="list" allowBlank="1" showInputMessage="1" showErrorMessage="1" sqref="D43 D45 D47 D53" xr:uid="{5805115B-A78F-4830-8BB5-1A70E96F34B6}">
      <formula1>"令和6年,令和７年"</formula1>
    </dataValidation>
    <dataValidation type="list" allowBlank="1" showInputMessage="1" showErrorMessage="1" sqref="D44 D54 D48 D46" xr:uid="{9C77C08B-4993-48DF-98B4-BB9A7C89B642}">
      <formula1>$Q$36:$Q$47</formula1>
    </dataValidation>
    <dataValidation type="list" allowBlank="1" showInputMessage="1" showErrorMessage="1" sqref="D57 D39" xr:uid="{36F22807-ADD1-40A7-80C4-036C93D8F607}">
      <formula1>"ISO27001,エコアクション21,プライバシーマーク"</formula1>
    </dataValidation>
  </dataValidations>
  <pageMargins left="0.24" right="0.7" top="0.44" bottom="0.75" header="0.3" footer="0.3"/>
  <pageSetup paperSize="12" scale="29" orientation="portrait" r:id="rId1"/>
  <ignoredErrors>
    <ignoredError sqref="K4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9D2F-D0F6-4922-9721-91F2F571BD9B}">
  <dimension ref="A1:E40"/>
  <sheetViews>
    <sheetView showGridLines="0" view="pageBreakPreview" topLeftCell="A23" zoomScale="130" zoomScaleNormal="100" zoomScaleSheetLayoutView="130" workbookViewId="0">
      <selection activeCell="B32" sqref="B32"/>
    </sheetView>
  </sheetViews>
  <sheetFormatPr defaultColWidth="9" defaultRowHeight="13.8" x14ac:dyDescent="0.2"/>
  <cols>
    <col min="1" max="1" width="22.21875" style="1" customWidth="1"/>
    <col min="2" max="2" width="25" style="1" customWidth="1"/>
    <col min="3" max="3" width="17.109375" style="1" customWidth="1"/>
    <col min="4" max="4" width="19.21875" style="1" customWidth="1"/>
    <col min="5" max="5" width="20.6640625" style="1" customWidth="1"/>
    <col min="6" max="6" width="3.109375" style="1" customWidth="1"/>
    <col min="7" max="16384" width="9" style="1"/>
  </cols>
  <sheetData>
    <row r="1" spans="1:5" s="66" customFormat="1" ht="34.200000000000003" customHeight="1" x14ac:dyDescent="0.2">
      <c r="A1" s="291" t="s">
        <v>31</v>
      </c>
      <c r="B1" s="292"/>
    </row>
    <row r="2" spans="1:5" s="66" customFormat="1" ht="34.200000000000003" customHeight="1" x14ac:dyDescent="0.2">
      <c r="A2" s="67"/>
      <c r="D2" s="299" t="str">
        <f>IF('チェックシート&amp;入力フォーム'!D6="","",'チェックシート&amp;入力フォーム'!D6)</f>
        <v/>
      </c>
      <c r="E2" s="299"/>
    </row>
    <row r="3" spans="1:5" s="66" customFormat="1" ht="19.95" customHeight="1" x14ac:dyDescent="0.2">
      <c r="A3" s="291" t="s">
        <v>186</v>
      </c>
      <c r="B3" s="292"/>
    </row>
    <row r="4" spans="1:5" s="66" customFormat="1" ht="19.95" customHeight="1" x14ac:dyDescent="0.2">
      <c r="A4" s="78"/>
      <c r="B4" s="57"/>
    </row>
    <row r="5" spans="1:5" s="66" customFormat="1" ht="22.95" customHeight="1" x14ac:dyDescent="0.2">
      <c r="A5" s="68"/>
      <c r="C5" s="69" t="s">
        <v>185</v>
      </c>
      <c r="D5" s="296" t="str">
        <f>'チェックシート&amp;入力フォーム'!D7&amp;""</f>
        <v/>
      </c>
      <c r="E5" s="296"/>
    </row>
    <row r="6" spans="1:5" s="66" customFormat="1" ht="22.95" customHeight="1" x14ac:dyDescent="0.2">
      <c r="A6" s="68"/>
      <c r="C6" s="70" t="s">
        <v>182</v>
      </c>
      <c r="D6" s="297" t="str">
        <f>'チェックシート&amp;入力フォーム'!D9&amp;""</f>
        <v/>
      </c>
      <c r="E6" s="297"/>
    </row>
    <row r="7" spans="1:5" s="66" customFormat="1" ht="22.95" customHeight="1" x14ac:dyDescent="0.2">
      <c r="A7" s="68"/>
      <c r="C7" s="70" t="s">
        <v>183</v>
      </c>
      <c r="D7" s="298" t="str">
        <f>'チェックシート&amp;入力フォーム'!D10&amp;""</f>
        <v/>
      </c>
      <c r="E7" s="298"/>
    </row>
    <row r="8" spans="1:5" s="66" customFormat="1" ht="22.95" customHeight="1" x14ac:dyDescent="0.2">
      <c r="A8" s="68"/>
      <c r="C8" s="72" t="s">
        <v>184</v>
      </c>
      <c r="D8" s="79" t="str">
        <f>'チェックシート&amp;入力フォーム'!D11&amp;""</f>
        <v/>
      </c>
      <c r="E8" s="71" t="str">
        <f>'チェックシート&amp;入力フォーム'!D12&amp;""</f>
        <v/>
      </c>
    </row>
    <row r="9" spans="1:5" s="66" customFormat="1" ht="19.95" customHeight="1" x14ac:dyDescent="0.2">
      <c r="A9" s="68"/>
      <c r="D9" s="73"/>
    </row>
    <row r="10" spans="1:5" s="66" customFormat="1" ht="19.95" customHeight="1" x14ac:dyDescent="0.2">
      <c r="A10" s="68"/>
    </row>
    <row r="11" spans="1:5" s="66" customFormat="1" ht="19.95" customHeight="1" x14ac:dyDescent="0.2">
      <c r="B11" s="295" t="s">
        <v>180</v>
      </c>
      <c r="C11" s="295"/>
      <c r="D11" s="295"/>
    </row>
    <row r="12" spans="1:5" s="66" customFormat="1" ht="19.95" customHeight="1" x14ac:dyDescent="0.2"/>
    <row r="13" spans="1:5" s="66" customFormat="1" ht="19.95" customHeight="1" x14ac:dyDescent="0.2">
      <c r="A13" s="300" t="s">
        <v>177</v>
      </c>
      <c r="B13" s="300"/>
      <c r="C13" s="300"/>
      <c r="D13" s="74" t="str">
        <f>'チェックシート&amp;入力フォーム'!D57&amp;""</f>
        <v/>
      </c>
      <c r="E13" s="74"/>
    </row>
    <row r="14" spans="1:5" s="66" customFormat="1" ht="19.95" customHeight="1" x14ac:dyDescent="0.2">
      <c r="A14" s="295" t="s">
        <v>179</v>
      </c>
      <c r="B14" s="295"/>
      <c r="C14" s="295"/>
      <c r="D14" s="295"/>
      <c r="E14" s="57"/>
    </row>
    <row r="15" spans="1:5" s="66" customFormat="1" ht="19.95" customHeight="1" x14ac:dyDescent="0.2">
      <c r="A15" s="295" t="s">
        <v>178</v>
      </c>
      <c r="B15" s="295"/>
      <c r="C15" s="295"/>
      <c r="D15" s="295"/>
    </row>
    <row r="16" spans="1:5" s="66" customFormat="1" ht="19.95" customHeight="1" x14ac:dyDescent="0.2">
      <c r="A16" s="293" t="s">
        <v>0</v>
      </c>
      <c r="B16" s="293"/>
      <c r="C16" s="293"/>
      <c r="D16" s="293"/>
    </row>
    <row r="17" spans="1:5" s="66" customFormat="1" ht="19.95" customHeight="1" x14ac:dyDescent="0.2"/>
    <row r="18" spans="1:5" s="66" customFormat="1" ht="22.95" customHeight="1" x14ac:dyDescent="0.2">
      <c r="A18" s="66" t="s">
        <v>25</v>
      </c>
    </row>
    <row r="19" spans="1:5" s="66" customFormat="1" ht="22.95" customHeight="1" x14ac:dyDescent="0.15">
      <c r="A19" s="66" t="s">
        <v>26</v>
      </c>
      <c r="B19" s="75" t="s">
        <v>17</v>
      </c>
      <c r="C19" s="109" t="str">
        <f>IF(OR('チェックシート&amp;入力フォーム'!C75="",'チェックシート&amp;入力フォーム'!C75=0),"",'チェックシート&amp;入力フォーム'!C75)</f>
        <v/>
      </c>
      <c r="D19" s="76" t="s">
        <v>18</v>
      </c>
    </row>
    <row r="20" spans="1:5" s="66" customFormat="1" ht="22.95" customHeight="1" x14ac:dyDescent="0.15">
      <c r="A20" s="66" t="s">
        <v>27</v>
      </c>
      <c r="B20" s="75" t="s">
        <v>17</v>
      </c>
      <c r="C20" s="110" t="str">
        <f>IF(OR('チェックシート&amp;入力フォーム'!E76="",'チェックシート&amp;入力フォーム'!E76=0),"",'チェックシート&amp;入力フォーム'!E76)</f>
        <v/>
      </c>
      <c r="D20" s="76" t="s">
        <v>18</v>
      </c>
    </row>
    <row r="21" spans="1:5" s="66" customFormat="1" ht="22.95" customHeight="1" x14ac:dyDescent="0.15">
      <c r="A21" s="66" t="s">
        <v>28</v>
      </c>
      <c r="B21" s="75" t="s">
        <v>17</v>
      </c>
      <c r="C21" s="110" t="str">
        <f>IF(OR('チェックシート&amp;入力フォーム'!F76="",'チェックシート&amp;入力フォーム'!F76=0),"",'チェックシート&amp;入力フォーム'!F76)</f>
        <v/>
      </c>
      <c r="D21" s="76" t="s">
        <v>18</v>
      </c>
    </row>
    <row r="22" spans="1:5" s="66" customFormat="1" ht="25.2" customHeight="1" x14ac:dyDescent="0.2"/>
    <row r="23" spans="1:5" s="66" customFormat="1" ht="22.95" customHeight="1" x14ac:dyDescent="0.2">
      <c r="A23" s="66" t="s">
        <v>40</v>
      </c>
    </row>
    <row r="24" spans="1:5" s="66" customFormat="1" ht="22.95" customHeight="1" x14ac:dyDescent="0.15">
      <c r="A24" s="66" t="s">
        <v>32</v>
      </c>
      <c r="B24" s="75"/>
      <c r="C24" s="109" t="str">
        <f>IF(OR('チェックシート&amp;入力フォーム'!D13="",'チェックシート&amp;入力フォーム'!D13=0),"",'チェックシート&amp;入力フォーム'!D13&amp;"万円")</f>
        <v/>
      </c>
      <c r="D24" s="76"/>
    </row>
    <row r="25" spans="1:5" s="66" customFormat="1" ht="22.95" customHeight="1" x14ac:dyDescent="0.15">
      <c r="A25" s="66" t="s">
        <v>33</v>
      </c>
      <c r="B25" s="75"/>
      <c r="C25" s="110" t="str">
        <f>IF(OR('チェックシート&amp;入力フォーム'!D14="",'チェックシート&amp;入力フォーム'!D14=0),"",'チェックシート&amp;入力フォーム'!D14&amp;"人")</f>
        <v/>
      </c>
      <c r="D25" s="76"/>
    </row>
    <row r="26" spans="1:5" s="66" customFormat="1" ht="22.95" customHeight="1" x14ac:dyDescent="0.15">
      <c r="A26" s="66" t="s">
        <v>34</v>
      </c>
      <c r="B26" s="75"/>
      <c r="C26" s="110" t="str">
        <f>IF(OR('チェックシート&amp;入力フォーム'!D15="",'チェックシート&amp;入力フォーム'!D15=0),"",'チェックシート&amp;入力フォーム'!D15)</f>
        <v/>
      </c>
      <c r="D26" s="76"/>
    </row>
    <row r="27" spans="1:5" s="66" customFormat="1" ht="23.4" customHeight="1" x14ac:dyDescent="0.15">
      <c r="B27" s="75"/>
      <c r="C27" s="77"/>
      <c r="D27" s="76"/>
    </row>
    <row r="28" spans="1:5" s="66" customFormat="1" ht="22.05" customHeight="1" x14ac:dyDescent="0.2">
      <c r="A28" s="66" t="s">
        <v>29</v>
      </c>
    </row>
    <row r="29" spans="1:5" s="66" customFormat="1" ht="22.05" customHeight="1" x14ac:dyDescent="0.2">
      <c r="A29" s="294" t="s">
        <v>35</v>
      </c>
      <c r="B29" s="294"/>
      <c r="C29" s="294"/>
      <c r="D29" s="294"/>
      <c r="E29" s="294"/>
    </row>
    <row r="30" spans="1:5" s="66" customFormat="1" ht="22.05" customHeight="1" x14ac:dyDescent="0.2">
      <c r="A30" s="294" t="s">
        <v>36</v>
      </c>
      <c r="B30" s="294"/>
      <c r="C30" s="294"/>
      <c r="D30" s="294"/>
      <c r="E30" s="294"/>
    </row>
    <row r="31" spans="1:5" s="66" customFormat="1" ht="22.05" customHeight="1" x14ac:dyDescent="0.2">
      <c r="A31" s="294" t="s">
        <v>181</v>
      </c>
      <c r="B31" s="294"/>
      <c r="C31" s="294"/>
      <c r="D31" s="294"/>
      <c r="E31" s="294"/>
    </row>
    <row r="32" spans="1:5" s="66" customFormat="1" ht="22.05" customHeight="1" x14ac:dyDescent="0.2">
      <c r="A32" s="66" t="s">
        <v>37</v>
      </c>
      <c r="D32" s="62"/>
    </row>
    <row r="33" spans="1:5" s="66" customFormat="1" ht="22.05" customHeight="1" x14ac:dyDescent="0.2">
      <c r="A33" s="66" t="s">
        <v>38</v>
      </c>
      <c r="D33" s="62"/>
    </row>
    <row r="34" spans="1:5" s="66" customFormat="1" ht="22.05" customHeight="1" x14ac:dyDescent="0.2">
      <c r="A34" s="294" t="s">
        <v>39</v>
      </c>
      <c r="B34" s="294"/>
      <c r="C34" s="294"/>
      <c r="D34" s="294"/>
    </row>
    <row r="35" spans="1:5" s="66" customFormat="1" ht="22.05" customHeight="1" x14ac:dyDescent="0.2">
      <c r="A35" s="294" t="s">
        <v>41</v>
      </c>
      <c r="B35" s="294"/>
      <c r="C35" s="294"/>
      <c r="D35" s="294"/>
    </row>
    <row r="36" spans="1:5" s="66" customFormat="1" ht="22.05" customHeight="1" x14ac:dyDescent="0.2">
      <c r="A36" s="294" t="s">
        <v>42</v>
      </c>
      <c r="B36" s="294"/>
      <c r="C36" s="294"/>
      <c r="D36" s="294"/>
    </row>
    <row r="37" spans="1:5" s="66" customFormat="1" ht="22.05" customHeight="1" x14ac:dyDescent="0.2">
      <c r="A37" s="294" t="s">
        <v>187</v>
      </c>
      <c r="B37" s="294"/>
      <c r="C37" s="294"/>
      <c r="D37" s="294"/>
      <c r="E37" s="294"/>
    </row>
    <row r="38" spans="1:5" s="66" customFormat="1" ht="22.05" customHeight="1" x14ac:dyDescent="0.2">
      <c r="A38" s="294" t="s">
        <v>43</v>
      </c>
      <c r="B38" s="294"/>
      <c r="C38" s="294"/>
      <c r="D38" s="294"/>
    </row>
    <row r="39" spans="1:5" s="66" customFormat="1" ht="22.05" customHeight="1" x14ac:dyDescent="0.2">
      <c r="A39" s="294" t="s">
        <v>44</v>
      </c>
      <c r="B39" s="294"/>
      <c r="C39" s="294"/>
      <c r="D39" s="294"/>
    </row>
    <row r="40" spans="1:5" s="66" customFormat="1" ht="22.05" customHeight="1" x14ac:dyDescent="0.2">
      <c r="A40" s="294" t="s">
        <v>45</v>
      </c>
      <c r="B40" s="294"/>
      <c r="C40" s="294"/>
      <c r="D40" s="294"/>
    </row>
  </sheetData>
  <sheetProtection password="CC3D" sheet="1" objects="1" scenarios="1"/>
  <mergeCells count="21">
    <mergeCell ref="A40:D40"/>
    <mergeCell ref="A13:C13"/>
    <mergeCell ref="A14:D14"/>
    <mergeCell ref="A15:D15"/>
    <mergeCell ref="A36:D36"/>
    <mergeCell ref="A38:D38"/>
    <mergeCell ref="A39:D39"/>
    <mergeCell ref="A34:D34"/>
    <mergeCell ref="A35:D35"/>
    <mergeCell ref="A31:E31"/>
    <mergeCell ref="A37:E37"/>
    <mergeCell ref="A1:B1"/>
    <mergeCell ref="A3:B3"/>
    <mergeCell ref="A16:D16"/>
    <mergeCell ref="A29:E29"/>
    <mergeCell ref="A30:E30"/>
    <mergeCell ref="B11:D11"/>
    <mergeCell ref="D5:E5"/>
    <mergeCell ref="D6:E6"/>
    <mergeCell ref="D7:E7"/>
    <mergeCell ref="D2:E2"/>
  </mergeCells>
  <phoneticPr fontId="5"/>
  <conditionalFormatting sqref="D2 D5:D8 E8">
    <cfRule type="containsBlanks" dxfId="7" priority="6">
      <formula>LEN(TRIM(D2))=0</formula>
    </cfRule>
  </conditionalFormatting>
  <conditionalFormatting sqref="C19:C21">
    <cfRule type="containsBlanks" dxfId="6" priority="3">
      <formula>LEN(TRIM(C19))=0</formula>
    </cfRule>
  </conditionalFormatting>
  <conditionalFormatting sqref="C24:C26">
    <cfRule type="containsBlanks" dxfId="5" priority="2">
      <formula>LEN(TRIM(C24))=0</formula>
    </cfRule>
  </conditionalFormatting>
  <conditionalFormatting sqref="D13">
    <cfRule type="containsBlanks" dxfId="4" priority="1">
      <formula>LEN(TRIM(D13))=0</formula>
    </cfRule>
  </conditionalFormatting>
  <printOptions horizontalCentered="1"/>
  <pageMargins left="0.48" right="0.27" top="0.51" bottom="0.54" header="0.31" footer="0.45"/>
  <pageSetup paperSize="9" scale="8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dimension ref="A1:I20"/>
  <sheetViews>
    <sheetView topLeftCell="A7" zoomScale="130" zoomScaleNormal="130" workbookViewId="0">
      <selection activeCell="B11" sqref="B11:E11"/>
    </sheetView>
  </sheetViews>
  <sheetFormatPr defaultRowHeight="18.600000000000001" x14ac:dyDescent="0.2"/>
  <cols>
    <col min="1" max="1" width="20.109375" style="50" customWidth="1"/>
    <col min="2" max="2" width="12.5546875" style="50" customWidth="1"/>
    <col min="3" max="3" width="21.109375" style="50" customWidth="1"/>
    <col min="4" max="4" width="23.109375" style="50" customWidth="1"/>
    <col min="5" max="5" width="12.5546875" style="50" customWidth="1"/>
    <col min="6" max="6" width="6.77734375" style="50" customWidth="1"/>
    <col min="7" max="7" width="8.88671875" style="50"/>
    <col min="8" max="9" width="22.5546875" style="50" bestFit="1" customWidth="1"/>
    <col min="10" max="16384" width="8.88671875" style="50"/>
  </cols>
  <sheetData>
    <row r="1" spans="1:9" x14ac:dyDescent="0.2">
      <c r="A1" s="87" t="s">
        <v>246</v>
      </c>
      <c r="B1" s="52"/>
    </row>
    <row r="2" spans="1:9" s="2" customFormat="1" ht="27.6" customHeight="1" x14ac:dyDescent="0.2">
      <c r="A2" s="3"/>
      <c r="D2" s="301" t="str">
        <f>IF('チェックシート&amp;入力フォーム'!D6="","",'チェックシート&amp;入力フォーム'!D6)</f>
        <v/>
      </c>
      <c r="E2" s="301"/>
    </row>
    <row r="3" spans="1:9" ht="39.6" customHeight="1" thickBot="1" x14ac:dyDescent="0.25">
      <c r="A3" s="315" t="s">
        <v>90</v>
      </c>
      <c r="B3" s="315"/>
      <c r="C3" s="315"/>
      <c r="D3" s="315"/>
      <c r="E3" s="315"/>
    </row>
    <row r="4" spans="1:9" s="80" customFormat="1" ht="51.6" customHeight="1" thickBot="1" x14ac:dyDescent="0.25">
      <c r="A4" s="88" t="s">
        <v>91</v>
      </c>
      <c r="B4" s="302" t="str">
        <f>'チェックシート&amp;入力フォーム'!D39&amp;""</f>
        <v/>
      </c>
      <c r="C4" s="303"/>
      <c r="D4" s="303"/>
      <c r="E4" s="304"/>
    </row>
    <row r="5" spans="1:9" s="80" customFormat="1" ht="24" customHeight="1" x14ac:dyDescent="0.2">
      <c r="A5" s="305" t="s">
        <v>92</v>
      </c>
      <c r="B5" s="312" t="s">
        <v>93</v>
      </c>
      <c r="C5" s="313"/>
      <c r="D5" s="313"/>
      <c r="E5" s="314"/>
    </row>
    <row r="6" spans="1:9" s="80" customFormat="1" ht="32.4" customHeight="1" x14ac:dyDescent="0.2">
      <c r="A6" s="306"/>
      <c r="B6" s="81" t="s">
        <v>94</v>
      </c>
      <c r="C6" s="308" t="str">
        <f>'チェックシート&amp;入力フォーム'!D40&amp;""</f>
        <v/>
      </c>
      <c r="D6" s="308"/>
      <c r="E6" s="309"/>
    </row>
    <row r="7" spans="1:9" s="80" customFormat="1" ht="32.4" customHeight="1" x14ac:dyDescent="0.2">
      <c r="A7" s="306"/>
      <c r="B7" s="81" t="s">
        <v>95</v>
      </c>
      <c r="C7" s="308" t="str">
        <f>'チェックシート&amp;入力フォーム'!D41&amp;""</f>
        <v/>
      </c>
      <c r="D7" s="308"/>
      <c r="E7" s="309"/>
    </row>
    <row r="8" spans="1:9" s="80" customFormat="1" ht="32.4" customHeight="1" thickBot="1" x14ac:dyDescent="0.25">
      <c r="A8" s="307"/>
      <c r="B8" s="56" t="s">
        <v>96</v>
      </c>
      <c r="C8" s="310" t="str">
        <f>'チェックシート&amp;入力フォーム'!D42&amp;""</f>
        <v/>
      </c>
      <c r="D8" s="310"/>
      <c r="E8" s="311"/>
    </row>
    <row r="9" spans="1:9" s="80" customFormat="1" ht="37.200000000000003" customHeight="1" thickBot="1" x14ac:dyDescent="0.25">
      <c r="A9" s="82" t="s">
        <v>97</v>
      </c>
      <c r="B9" s="316" t="str">
        <f>'チェックシート&amp;入力フォーム'!D43&amp;""&amp;'チェックシート&amp;入力フォーム'!D44&amp;""</f>
        <v/>
      </c>
      <c r="C9" s="317"/>
      <c r="D9" s="317"/>
      <c r="E9" s="318"/>
      <c r="H9" s="83"/>
      <c r="I9" s="83"/>
    </row>
    <row r="10" spans="1:9" s="80" customFormat="1" ht="37.200000000000003" customHeight="1" thickBot="1" x14ac:dyDescent="0.25">
      <c r="A10" s="82" t="s">
        <v>98</v>
      </c>
      <c r="B10" s="319" t="str">
        <f>'チェックシート&amp;入力フォーム'!D45&amp;""&amp;'チェックシート&amp;入力フォーム'!D46&amp;""</f>
        <v/>
      </c>
      <c r="C10" s="320"/>
      <c r="D10" s="320"/>
      <c r="E10" s="321"/>
    </row>
    <row r="11" spans="1:9" s="80" customFormat="1" ht="37.200000000000003" customHeight="1" thickBot="1" x14ac:dyDescent="0.25">
      <c r="A11" s="82" t="s">
        <v>99</v>
      </c>
      <c r="B11" s="319" t="str">
        <f>'チェックシート&amp;入力フォーム'!D47&amp;""&amp;'チェックシート&amp;入力フォーム'!D48&amp;""</f>
        <v/>
      </c>
      <c r="C11" s="320"/>
      <c r="D11" s="320"/>
      <c r="E11" s="321"/>
    </row>
    <row r="12" spans="1:9" s="80" customFormat="1" ht="73.8" customHeight="1" thickBot="1" x14ac:dyDescent="0.25">
      <c r="A12" s="82" t="s">
        <v>100</v>
      </c>
      <c r="B12" s="322" t="str">
        <f>IF('チェックシート&amp;入力フォーム'!D49="はい","別紙組織図の通り","")</f>
        <v/>
      </c>
      <c r="C12" s="323"/>
      <c r="D12" s="323"/>
      <c r="E12" s="324"/>
    </row>
    <row r="13" spans="1:9" s="80" customFormat="1" ht="163.19999999999999" customHeight="1" thickBot="1" x14ac:dyDescent="0.25">
      <c r="A13" s="84" t="s">
        <v>101</v>
      </c>
      <c r="B13" s="325" t="str">
        <f>'チェックシート&amp;入力フォーム'!D50&amp;""</f>
        <v/>
      </c>
      <c r="C13" s="326"/>
      <c r="D13" s="326"/>
      <c r="E13" s="327"/>
    </row>
    <row r="14" spans="1:9" s="80" customFormat="1" ht="20.399999999999999" customHeight="1" x14ac:dyDescent="0.2">
      <c r="A14" s="340" t="s">
        <v>102</v>
      </c>
      <c r="B14" s="328" t="s">
        <v>188</v>
      </c>
      <c r="C14" s="329"/>
      <c r="D14" s="329"/>
      <c r="E14" s="330"/>
    </row>
    <row r="15" spans="1:9" s="80" customFormat="1" ht="29.4" customHeight="1" x14ac:dyDescent="0.2">
      <c r="A15" s="306"/>
      <c r="B15" s="85" t="s">
        <v>94</v>
      </c>
      <c r="C15" s="308" t="str">
        <f>'チェックシート&amp;入力フォーム'!D51&amp;""</f>
        <v/>
      </c>
      <c r="D15" s="308"/>
      <c r="E15" s="309"/>
    </row>
    <row r="16" spans="1:9" s="80" customFormat="1" ht="29.4" customHeight="1" x14ac:dyDescent="0.2">
      <c r="A16" s="306"/>
      <c r="B16" s="86" t="s">
        <v>96</v>
      </c>
      <c r="C16" s="341" t="str">
        <f>'チェックシート&amp;入力フォーム'!D52&amp;""</f>
        <v/>
      </c>
      <c r="D16" s="341"/>
      <c r="E16" s="342"/>
    </row>
    <row r="17" spans="1:5" s="80" customFormat="1" ht="29.4" customHeight="1" thickBot="1" x14ac:dyDescent="0.25">
      <c r="A17" s="307"/>
      <c r="B17" s="343" t="s">
        <v>103</v>
      </c>
      <c r="C17" s="344"/>
      <c r="D17" s="331" t="str">
        <f>'チェックシート&amp;入力フォーム'!D53&amp;""&amp;'チェックシート&amp;入力フォーム'!D54&amp;""</f>
        <v/>
      </c>
      <c r="E17" s="332"/>
    </row>
    <row r="18" spans="1:5" s="80" customFormat="1" ht="18" customHeight="1" x14ac:dyDescent="0.2">
      <c r="A18" s="305" t="s">
        <v>104</v>
      </c>
      <c r="B18" s="333" t="s">
        <v>105</v>
      </c>
      <c r="C18" s="334"/>
      <c r="D18" s="334" t="s">
        <v>189</v>
      </c>
      <c r="E18" s="335"/>
    </row>
    <row r="19" spans="1:5" s="80" customFormat="1" ht="36" customHeight="1" thickBot="1" x14ac:dyDescent="0.25">
      <c r="A19" s="307"/>
      <c r="B19" s="336" t="str">
        <f>'チェックシート&amp;入力フォーム'!D16&amp;""</f>
        <v/>
      </c>
      <c r="C19" s="337"/>
      <c r="D19" s="338" t="str">
        <f>'チェックシート&amp;入力フォーム'!D19&amp;""</f>
        <v/>
      </c>
      <c r="E19" s="339"/>
    </row>
    <row r="20" spans="1:5" x14ac:dyDescent="0.2">
      <c r="A20" s="51"/>
    </row>
  </sheetData>
  <sheetProtection password="CC3D" sheet="1" objects="1" scenarios="1"/>
  <mergeCells count="24">
    <mergeCell ref="B14:E14"/>
    <mergeCell ref="D17:E17"/>
    <mergeCell ref="A18:A19"/>
    <mergeCell ref="B18:C18"/>
    <mergeCell ref="D18:E18"/>
    <mergeCell ref="B19:C19"/>
    <mergeCell ref="D19:E19"/>
    <mergeCell ref="A14:A17"/>
    <mergeCell ref="C15:E15"/>
    <mergeCell ref="C16:E16"/>
    <mergeCell ref="B17:C17"/>
    <mergeCell ref="B9:E9"/>
    <mergeCell ref="B10:E10"/>
    <mergeCell ref="B11:E11"/>
    <mergeCell ref="B12:E12"/>
    <mergeCell ref="B13:E13"/>
    <mergeCell ref="D2:E2"/>
    <mergeCell ref="B4:E4"/>
    <mergeCell ref="A5:A8"/>
    <mergeCell ref="C6:E6"/>
    <mergeCell ref="C7:E7"/>
    <mergeCell ref="C8:E8"/>
    <mergeCell ref="B5:E5"/>
    <mergeCell ref="A3:E3"/>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topLeftCell="A4" zoomScaleNormal="70" zoomScaleSheetLayoutView="100" workbookViewId="0">
      <selection activeCell="D10" sqref="D10"/>
    </sheetView>
  </sheetViews>
  <sheetFormatPr defaultRowHeight="16.2" x14ac:dyDescent="0.2"/>
  <cols>
    <col min="1" max="1" width="2.77734375" style="42" customWidth="1"/>
    <col min="2" max="2" width="25.77734375" style="42" customWidth="1"/>
    <col min="3" max="3" width="18.77734375" style="42" customWidth="1"/>
    <col min="4" max="4" width="25.77734375" style="42" customWidth="1"/>
    <col min="5" max="5" width="18.77734375" style="42" customWidth="1"/>
    <col min="6" max="16384" width="8.88671875" style="42"/>
  </cols>
  <sheetData>
    <row r="1" spans="1:17" s="47" customFormat="1" ht="42" customHeight="1" x14ac:dyDescent="0.2">
      <c r="A1" s="346" t="s">
        <v>84</v>
      </c>
      <c r="B1" s="347"/>
      <c r="C1" s="347"/>
      <c r="D1" s="347"/>
      <c r="E1" s="347"/>
    </row>
    <row r="2" spans="1:17" ht="27" customHeight="1" x14ac:dyDescent="0.2">
      <c r="A2" s="43"/>
      <c r="D2" s="353" t="str">
        <f>IF('チェックシート&amp;入力フォーム'!D6="","",'チェックシート&amp;入力フォーム'!D6)</f>
        <v/>
      </c>
      <c r="E2" s="353"/>
      <c r="F2" s="58"/>
    </row>
    <row r="3" spans="1:17" ht="9.6" customHeight="1" x14ac:dyDescent="0.2">
      <c r="A3" s="43"/>
      <c r="E3" s="53"/>
    </row>
    <row r="4" spans="1:17" ht="33" customHeight="1" x14ac:dyDescent="0.2">
      <c r="A4" s="348" t="s">
        <v>85</v>
      </c>
      <c r="B4" s="349"/>
      <c r="C4" s="349"/>
      <c r="D4" s="349"/>
      <c r="E4" s="349"/>
    </row>
    <row r="5" spans="1:17" ht="5.4" customHeight="1" x14ac:dyDescent="0.2">
      <c r="A5" s="44"/>
      <c r="B5" s="45"/>
      <c r="C5" s="45"/>
      <c r="D5" s="45"/>
      <c r="E5" s="45"/>
    </row>
    <row r="6" spans="1:17" ht="36.6" customHeight="1" x14ac:dyDescent="0.2">
      <c r="A6" s="46"/>
      <c r="B6" s="351" t="s">
        <v>86</v>
      </c>
      <c r="C6" s="351"/>
      <c r="D6" s="352" t="str">
        <f>'チェックシート&amp;入力フォーム'!D39&amp;""</f>
        <v/>
      </c>
      <c r="E6" s="352"/>
      <c r="F6" s="59"/>
    </row>
    <row r="7" spans="1:17" ht="17.399999999999999" customHeight="1" x14ac:dyDescent="0.2">
      <c r="A7" s="48"/>
      <c r="C7" s="345"/>
      <c r="D7" s="345"/>
      <c r="E7" s="345"/>
    </row>
    <row r="8" spans="1:17" ht="30" customHeight="1" x14ac:dyDescent="0.2">
      <c r="B8" s="350" t="s">
        <v>193</v>
      </c>
      <c r="C8" s="350"/>
      <c r="D8" s="350" t="s">
        <v>194</v>
      </c>
      <c r="E8" s="350"/>
      <c r="Q8" s="55"/>
    </row>
    <row r="9" spans="1:17" ht="30" customHeight="1" x14ac:dyDescent="0.2">
      <c r="B9" s="90" t="s">
        <v>87</v>
      </c>
      <c r="C9" s="100" t="s">
        <v>88</v>
      </c>
      <c r="D9" s="90" t="s">
        <v>87</v>
      </c>
      <c r="E9" s="100" t="s">
        <v>88</v>
      </c>
    </row>
    <row r="10" spans="1:17" ht="30" customHeight="1" x14ac:dyDescent="0.2">
      <c r="A10" s="48"/>
      <c r="B10" s="94" t="s">
        <v>196</v>
      </c>
      <c r="C10" s="101">
        <f>E25-C11</f>
        <v>0</v>
      </c>
      <c r="D10" s="91" t="str">
        <f>'チェックシート&amp;入力フォーム'!B60&amp;""</f>
        <v>申   請   料</v>
      </c>
      <c r="E10" s="101" t="str">
        <f>IF('チェックシート&amp;入力フォーム'!C60="","",'チェックシート&amp;入力フォーム'!C60)</f>
        <v/>
      </c>
    </row>
    <row r="11" spans="1:17" ht="30" customHeight="1" x14ac:dyDescent="0.2">
      <c r="A11" s="48"/>
      <c r="B11" s="95" t="s">
        <v>89</v>
      </c>
      <c r="C11" s="102">
        <f>IF(AND('チェックシート&amp;入力フォーム'!F76="0",'チェックシート&amp;入力フォーム'!F76=""),"",'チェックシート&amp;入力フォーム'!F76)</f>
        <v>0</v>
      </c>
      <c r="D11" s="92" t="str">
        <f>'チェックシート&amp;入力フォーム'!B61&amp;""</f>
        <v>審   査   料</v>
      </c>
      <c r="E11" s="102" t="str">
        <f>IF('チェックシート&amp;入力フォーム'!C61="","",'チェックシート&amp;入力フォーム'!C61)</f>
        <v/>
      </c>
    </row>
    <row r="12" spans="1:17" ht="30" customHeight="1" x14ac:dyDescent="0.2">
      <c r="A12" s="48"/>
      <c r="B12" s="96"/>
      <c r="C12" s="103"/>
      <c r="D12" s="92" t="str">
        <f>'チェックシート&amp;入力フォーム'!B62&amp;""</f>
        <v>登   録   料</v>
      </c>
      <c r="E12" s="102" t="str">
        <f>IF('チェックシート&amp;入力フォーム'!C62="","",'チェックシート&amp;入力フォーム'!C62)</f>
        <v/>
      </c>
      <c r="M12" s="54"/>
    </row>
    <row r="13" spans="1:17" ht="30" customHeight="1" x14ac:dyDescent="0.2">
      <c r="A13" s="48"/>
      <c r="B13" s="96"/>
      <c r="C13" s="103"/>
      <c r="D13" s="99" t="str">
        <f>'チェックシート&amp;入力フォーム'!B63&amp;""</f>
        <v>コンサルタント委託料</v>
      </c>
      <c r="E13" s="102" t="str">
        <f>IF('チェックシート&amp;入力フォーム'!C63="","",'チェックシート&amp;入力フォーム'!C63)</f>
        <v/>
      </c>
    </row>
    <row r="14" spans="1:17" ht="30" customHeight="1" x14ac:dyDescent="0.2">
      <c r="A14" s="48"/>
      <c r="B14" s="96"/>
      <c r="C14" s="103"/>
      <c r="D14" s="92" t="str">
        <f>'チェックシート&amp;入力フォーム'!B64&amp;""</f>
        <v>そ   の   他</v>
      </c>
      <c r="E14" s="102" t="str">
        <f>IF('チェックシート&amp;入力フォーム'!C64="","",'チェックシート&amp;入力フォーム'!C64)</f>
        <v/>
      </c>
    </row>
    <row r="15" spans="1:17" ht="30" customHeight="1" x14ac:dyDescent="0.2">
      <c r="A15" s="48"/>
      <c r="B15" s="96"/>
      <c r="C15" s="103"/>
      <c r="D15" s="92"/>
      <c r="E15" s="102" t="str">
        <f>IF('チェックシート&amp;入力フォーム'!C65="","",'チェックシート&amp;入力フォーム'!C65)</f>
        <v/>
      </c>
    </row>
    <row r="16" spans="1:17" ht="30" customHeight="1" x14ac:dyDescent="0.2">
      <c r="A16" s="48"/>
      <c r="B16" s="97"/>
      <c r="C16" s="103"/>
      <c r="D16" s="92"/>
      <c r="E16" s="102" t="str">
        <f>IF('チェックシート&amp;入力フォーム'!C66="","",'チェックシート&amp;入力フォーム'!C66)</f>
        <v/>
      </c>
    </row>
    <row r="17" spans="1:5" ht="30" customHeight="1" x14ac:dyDescent="0.2">
      <c r="A17" s="48"/>
      <c r="B17" s="97"/>
      <c r="C17" s="103"/>
      <c r="D17" s="92"/>
      <c r="E17" s="102" t="str">
        <f>IF('チェックシート&amp;入力フォーム'!C67="","",'チェックシート&amp;入力フォーム'!C67)</f>
        <v/>
      </c>
    </row>
    <row r="18" spans="1:5" ht="30" customHeight="1" x14ac:dyDescent="0.2">
      <c r="A18" s="48"/>
      <c r="B18" s="97"/>
      <c r="C18" s="103"/>
      <c r="D18" s="92"/>
      <c r="E18" s="102" t="str">
        <f>IF('チェックシート&amp;入力フォーム'!C68="","",'チェックシート&amp;入力フォーム'!C68)</f>
        <v/>
      </c>
    </row>
    <row r="19" spans="1:5" ht="30" customHeight="1" x14ac:dyDescent="0.2">
      <c r="A19" s="48"/>
      <c r="B19" s="97"/>
      <c r="C19" s="103"/>
      <c r="D19" s="92"/>
      <c r="E19" s="102" t="str">
        <f>IF('チェックシート&amp;入力フォーム'!C69="","",'チェックシート&amp;入力フォーム'!C69)</f>
        <v/>
      </c>
    </row>
    <row r="20" spans="1:5" ht="30" customHeight="1" x14ac:dyDescent="0.2">
      <c r="A20" s="48"/>
      <c r="B20" s="97"/>
      <c r="C20" s="103"/>
      <c r="D20" s="92"/>
      <c r="E20" s="102" t="str">
        <f>IF('チェックシート&amp;入力フォーム'!C70="","",'チェックシート&amp;入力フォーム'!C70)</f>
        <v/>
      </c>
    </row>
    <row r="21" spans="1:5" ht="30" customHeight="1" x14ac:dyDescent="0.2">
      <c r="A21" s="48"/>
      <c r="B21" s="97"/>
      <c r="C21" s="103"/>
      <c r="D21" s="92"/>
      <c r="E21" s="102" t="str">
        <f>IF('チェックシート&amp;入力フォーム'!C71="","",'チェックシート&amp;入力フォーム'!C71)</f>
        <v/>
      </c>
    </row>
    <row r="22" spans="1:5" ht="30" customHeight="1" x14ac:dyDescent="0.2">
      <c r="A22" s="48"/>
      <c r="B22" s="97"/>
      <c r="C22" s="103"/>
      <c r="D22" s="92"/>
      <c r="E22" s="102" t="str">
        <f>IF('チェックシート&amp;入力フォーム'!C72="","",'チェックシート&amp;入力フォーム'!C72)</f>
        <v/>
      </c>
    </row>
    <row r="23" spans="1:5" ht="30" customHeight="1" x14ac:dyDescent="0.2">
      <c r="A23" s="48"/>
      <c r="B23" s="97"/>
      <c r="C23" s="103"/>
      <c r="D23" s="92"/>
      <c r="E23" s="102" t="str">
        <f>IF('チェックシート&amp;入力フォーム'!C73="","",'チェックシート&amp;入力フォーム'!C73)</f>
        <v/>
      </c>
    </row>
    <row r="24" spans="1:5" ht="30" customHeight="1" x14ac:dyDescent="0.2">
      <c r="A24" s="48"/>
      <c r="B24" s="98"/>
      <c r="C24" s="104"/>
      <c r="D24" s="93"/>
      <c r="E24" s="106" t="str">
        <f>IF('チェックシート&amp;入力フォーム'!C74="","",'チェックシート&amp;入力フォーム'!C74)</f>
        <v/>
      </c>
    </row>
    <row r="25" spans="1:5" ht="30" customHeight="1" x14ac:dyDescent="0.2">
      <c r="A25" s="49"/>
      <c r="B25" s="90" t="s">
        <v>195</v>
      </c>
      <c r="C25" s="105">
        <f>SUM(C10:C24)</f>
        <v>0</v>
      </c>
      <c r="D25" s="90" t="s">
        <v>195</v>
      </c>
      <c r="E25" s="107">
        <f>SUM(E10:E24)</f>
        <v>0</v>
      </c>
    </row>
    <row r="26" spans="1:5" s="60" customFormat="1" ht="24" customHeight="1" x14ac:dyDescent="0.2">
      <c r="B26" s="89" t="s">
        <v>167</v>
      </c>
    </row>
    <row r="27" spans="1:5" s="60" customFormat="1" ht="19.8" customHeight="1" x14ac:dyDescent="0.2">
      <c r="B27" s="108" t="s">
        <v>168</v>
      </c>
      <c r="C27" s="61"/>
    </row>
  </sheetData>
  <sheetProtection password="CC3D" sheet="1" objects="1" scenarios="1"/>
  <mergeCells count="8">
    <mergeCell ref="C7:E7"/>
    <mergeCell ref="A1:E1"/>
    <mergeCell ref="A4:E4"/>
    <mergeCell ref="B8:C8"/>
    <mergeCell ref="D8:E8"/>
    <mergeCell ref="B6:C6"/>
    <mergeCell ref="D6:E6"/>
    <mergeCell ref="D2:E2"/>
  </mergeCells>
  <phoneticPr fontId="5"/>
  <pageMargins left="0.43307086614173229"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F65CF-8F66-420C-BFC4-18D4BE99B078}">
  <sheetPr>
    <pageSetUpPr fitToPage="1"/>
  </sheetPr>
  <dimension ref="A1:F49"/>
  <sheetViews>
    <sheetView view="pageBreakPreview" topLeftCell="A22" zoomScale="55" zoomScaleNormal="100" zoomScaleSheetLayoutView="55" workbookViewId="0">
      <selection activeCell="B31" sqref="B31:F33"/>
    </sheetView>
  </sheetViews>
  <sheetFormatPr defaultRowHeight="21" x14ac:dyDescent="0.2"/>
  <cols>
    <col min="1" max="1" width="5.109375" style="6" customWidth="1"/>
    <col min="2" max="3" width="52.88671875" style="6" customWidth="1"/>
    <col min="4" max="4" width="37.88671875" style="6" customWidth="1"/>
    <col min="5" max="5" width="37.77734375" style="11" customWidth="1"/>
    <col min="6" max="6" width="30.21875" style="6" customWidth="1"/>
    <col min="7" max="16384" width="8.88671875" style="6"/>
  </cols>
  <sheetData>
    <row r="1" spans="1:6" ht="85.2" customHeight="1" x14ac:dyDescent="0.2">
      <c r="A1" s="358"/>
      <c r="B1" s="358"/>
      <c r="C1" s="358"/>
      <c r="D1" s="358"/>
      <c r="E1" s="358"/>
    </row>
    <row r="2" spans="1:6" ht="96" customHeight="1" x14ac:dyDescent="0.2">
      <c r="A2" s="359" t="s">
        <v>60</v>
      </c>
      <c r="B2" s="359"/>
      <c r="C2" s="359"/>
      <c r="D2" s="359"/>
      <c r="E2" s="359"/>
    </row>
    <row r="3" spans="1:6" ht="96" customHeight="1" x14ac:dyDescent="0.2">
      <c r="A3" s="35"/>
      <c r="B3" s="35"/>
      <c r="C3" s="35"/>
      <c r="D3" s="35"/>
      <c r="E3" s="35"/>
    </row>
    <row r="4" spans="1:6" ht="57" customHeight="1" x14ac:dyDescent="0.2">
      <c r="A4" s="358" t="s">
        <v>61</v>
      </c>
      <c r="B4" s="358"/>
      <c r="C4" s="358"/>
      <c r="D4" s="358"/>
      <c r="E4" s="358"/>
      <c r="F4" s="358"/>
    </row>
    <row r="5" spans="1:6" ht="57" customHeight="1" x14ac:dyDescent="0.2">
      <c r="A5" s="358" t="s">
        <v>62</v>
      </c>
      <c r="B5" s="358"/>
      <c r="C5" s="358"/>
      <c r="D5" s="358"/>
      <c r="E5" s="358"/>
      <c r="F5" s="358"/>
    </row>
    <row r="6" spans="1:6" ht="57" customHeight="1" x14ac:dyDescent="0.2">
      <c r="A6" s="358" t="s">
        <v>63</v>
      </c>
      <c r="B6" s="358"/>
      <c r="C6" s="358"/>
      <c r="D6" s="358"/>
      <c r="E6" s="358"/>
      <c r="F6" s="358"/>
    </row>
    <row r="7" spans="1:6" ht="57" customHeight="1" x14ac:dyDescent="0.2">
      <c r="A7" s="358" t="s">
        <v>64</v>
      </c>
      <c r="B7" s="358"/>
      <c r="C7" s="358"/>
      <c r="D7" s="358"/>
      <c r="E7" s="358"/>
      <c r="F7" s="358"/>
    </row>
    <row r="8" spans="1:6" s="7" customFormat="1" ht="49.2" customHeight="1" x14ac:dyDescent="0.2">
      <c r="A8" s="360"/>
      <c r="B8" s="360"/>
      <c r="C8" s="360"/>
      <c r="D8" s="360"/>
      <c r="E8" s="360"/>
    </row>
    <row r="9" spans="1:6" s="7" customFormat="1" ht="26.4" customHeight="1" x14ac:dyDescent="0.2">
      <c r="A9" s="13"/>
      <c r="B9" s="13"/>
      <c r="C9" s="13"/>
      <c r="D9" s="13"/>
      <c r="E9" s="13"/>
    </row>
    <row r="10" spans="1:6" s="7" customFormat="1" ht="33.6" customHeight="1" thickBot="1" x14ac:dyDescent="0.25">
      <c r="A10" s="12"/>
      <c r="B10" s="354" t="s">
        <v>65</v>
      </c>
      <c r="C10" s="354"/>
      <c r="D10" s="354"/>
      <c r="E10" s="354"/>
      <c r="F10" s="354"/>
    </row>
    <row r="11" spans="1:6" s="7" customFormat="1" ht="33.6" customHeight="1" thickBot="1" x14ac:dyDescent="0.25">
      <c r="A11" s="14" t="str">
        <f>'チェックシート&amp;入力フォーム'!A24&amp;""</f>
        <v/>
      </c>
      <c r="B11" s="354"/>
      <c r="C11" s="354"/>
      <c r="D11" s="354"/>
      <c r="E11" s="354"/>
      <c r="F11" s="354"/>
    </row>
    <row r="12" spans="1:6" s="7" customFormat="1" ht="33.6" customHeight="1" x14ac:dyDescent="0.2">
      <c r="A12" s="12"/>
      <c r="B12" s="354"/>
      <c r="C12" s="354"/>
      <c r="D12" s="354"/>
      <c r="E12" s="354"/>
      <c r="F12" s="354"/>
    </row>
    <row r="13" spans="1:6" s="7" customFormat="1" ht="33.6" customHeight="1" thickBot="1" x14ac:dyDescent="0.25">
      <c r="A13" s="12"/>
      <c r="B13" s="361" t="s">
        <v>66</v>
      </c>
      <c r="C13" s="361"/>
      <c r="D13" s="361"/>
      <c r="E13" s="361"/>
      <c r="F13" s="361"/>
    </row>
    <row r="14" spans="1:6" s="7" customFormat="1" ht="33.6" customHeight="1" thickBot="1" x14ac:dyDescent="0.25">
      <c r="A14" s="15" t="str">
        <f>'チェックシート&amp;入力フォーム'!A25&amp;""</f>
        <v/>
      </c>
      <c r="B14" s="361"/>
      <c r="C14" s="361"/>
      <c r="D14" s="361"/>
      <c r="E14" s="361"/>
      <c r="F14" s="361"/>
    </row>
    <row r="15" spans="1:6" s="7" customFormat="1" ht="33.6" customHeight="1" x14ac:dyDescent="0.2">
      <c r="A15" s="12"/>
      <c r="B15" s="361"/>
      <c r="C15" s="361"/>
      <c r="D15" s="361"/>
      <c r="E15" s="361"/>
      <c r="F15" s="361"/>
    </row>
    <row r="16" spans="1:6" s="7" customFormat="1" ht="33.6" customHeight="1" thickBot="1" x14ac:dyDescent="0.25">
      <c r="A16" s="12"/>
      <c r="B16" s="362" t="s">
        <v>67</v>
      </c>
      <c r="C16" s="362"/>
      <c r="D16" s="362"/>
      <c r="E16" s="362"/>
      <c r="F16" s="362"/>
    </row>
    <row r="17" spans="1:6" s="7" customFormat="1" ht="33.6" customHeight="1" thickBot="1" x14ac:dyDescent="0.25">
      <c r="A17" s="15" t="str">
        <f>'チェックシート&amp;入力フォーム'!A26&amp;""</f>
        <v/>
      </c>
      <c r="B17" s="362"/>
      <c r="C17" s="362"/>
      <c r="D17" s="362"/>
      <c r="E17" s="362"/>
      <c r="F17" s="362"/>
    </row>
    <row r="18" spans="1:6" s="7" customFormat="1" ht="33.6" customHeight="1" x14ac:dyDescent="0.2">
      <c r="A18" s="12"/>
      <c r="B18" s="362"/>
      <c r="C18" s="362"/>
      <c r="D18" s="362"/>
      <c r="E18" s="362"/>
      <c r="F18" s="362"/>
    </row>
    <row r="19" spans="1:6" s="7" customFormat="1" ht="33.6" customHeight="1" thickBot="1" x14ac:dyDescent="0.25">
      <c r="A19" s="12"/>
      <c r="B19" s="354" t="s">
        <v>68</v>
      </c>
      <c r="C19" s="354"/>
      <c r="D19" s="354"/>
      <c r="E19" s="354"/>
      <c r="F19" s="354"/>
    </row>
    <row r="20" spans="1:6" s="7" customFormat="1" ht="33.6" customHeight="1" thickBot="1" x14ac:dyDescent="0.25">
      <c r="A20" s="15" t="str">
        <f>'チェックシート&amp;入力フォーム'!A27&amp;""</f>
        <v/>
      </c>
      <c r="B20" s="354"/>
      <c r="C20" s="354"/>
      <c r="D20" s="354"/>
      <c r="E20" s="354"/>
      <c r="F20" s="354"/>
    </row>
    <row r="21" spans="1:6" s="7" customFormat="1" ht="33.6" customHeight="1" x14ac:dyDescent="0.2">
      <c r="A21" s="12"/>
      <c r="B21" s="354"/>
      <c r="C21" s="354"/>
      <c r="D21" s="354"/>
      <c r="E21" s="354"/>
      <c r="F21" s="354"/>
    </row>
    <row r="22" spans="1:6" s="7" customFormat="1" ht="33.6" customHeight="1" thickBot="1" x14ac:dyDescent="0.25">
      <c r="A22" s="12"/>
      <c r="B22" s="355" t="s">
        <v>69</v>
      </c>
      <c r="C22" s="355"/>
      <c r="D22" s="355"/>
      <c r="E22" s="355"/>
      <c r="F22" s="355"/>
    </row>
    <row r="23" spans="1:6" s="7" customFormat="1" ht="33.6" customHeight="1" thickBot="1" x14ac:dyDescent="0.25">
      <c r="A23" s="15" t="str">
        <f>'チェックシート&amp;入力フォーム'!A28&amp;""</f>
        <v/>
      </c>
      <c r="B23" s="355"/>
      <c r="C23" s="355"/>
      <c r="D23" s="355"/>
      <c r="E23" s="355"/>
      <c r="F23" s="355"/>
    </row>
    <row r="24" spans="1:6" s="7" customFormat="1" ht="33.6" customHeight="1" x14ac:dyDescent="0.2">
      <c r="A24" s="12"/>
      <c r="B24" s="355"/>
      <c r="C24" s="355"/>
      <c r="D24" s="355"/>
      <c r="E24" s="355"/>
      <c r="F24" s="355"/>
    </row>
    <row r="25" spans="1:6" s="7" customFormat="1" ht="33.6" customHeight="1" thickBot="1" x14ac:dyDescent="0.25">
      <c r="A25" s="12"/>
      <c r="B25" s="355" t="s">
        <v>70</v>
      </c>
      <c r="C25" s="355"/>
      <c r="D25" s="355"/>
      <c r="E25" s="355"/>
      <c r="F25" s="355"/>
    </row>
    <row r="26" spans="1:6" s="7" customFormat="1" ht="33.6" customHeight="1" thickBot="1" x14ac:dyDescent="0.25">
      <c r="A26" s="15" t="str">
        <f>'チェックシート&amp;入力フォーム'!A29&amp;""</f>
        <v/>
      </c>
      <c r="B26" s="355"/>
      <c r="C26" s="355"/>
      <c r="D26" s="355"/>
      <c r="E26" s="355"/>
      <c r="F26" s="355"/>
    </row>
    <row r="27" spans="1:6" ht="33.6" customHeight="1" x14ac:dyDescent="0.2">
      <c r="A27" s="12"/>
      <c r="B27" s="355"/>
      <c r="C27" s="355"/>
      <c r="D27" s="355"/>
      <c r="E27" s="355"/>
      <c r="F27" s="355"/>
    </row>
    <row r="28" spans="1:6" ht="33.6" customHeight="1" thickBot="1" x14ac:dyDescent="0.25">
      <c r="A28" s="12"/>
      <c r="B28" s="355" t="s">
        <v>71</v>
      </c>
      <c r="C28" s="355"/>
      <c r="D28" s="355"/>
      <c r="E28" s="355"/>
      <c r="F28" s="355"/>
    </row>
    <row r="29" spans="1:6" ht="33.6" customHeight="1" thickBot="1" x14ac:dyDescent="0.25">
      <c r="A29" s="15" t="str">
        <f>'チェックシート&amp;入力フォーム'!A30&amp;""</f>
        <v/>
      </c>
      <c r="B29" s="355"/>
      <c r="C29" s="355"/>
      <c r="D29" s="355"/>
      <c r="E29" s="355"/>
      <c r="F29" s="355"/>
    </row>
    <row r="30" spans="1:6" ht="33.6" customHeight="1" x14ac:dyDescent="0.2">
      <c r="A30" s="12"/>
      <c r="B30" s="355"/>
      <c r="C30" s="355"/>
      <c r="D30" s="355"/>
      <c r="E30" s="355"/>
      <c r="F30" s="355"/>
    </row>
    <row r="31" spans="1:6" ht="33.6" customHeight="1" thickBot="1" x14ac:dyDescent="0.25">
      <c r="A31" s="12"/>
      <c r="B31" s="354" t="s">
        <v>72</v>
      </c>
      <c r="C31" s="354"/>
      <c r="D31" s="354"/>
      <c r="E31" s="354"/>
      <c r="F31" s="354"/>
    </row>
    <row r="32" spans="1:6" ht="33.6" customHeight="1" thickBot="1" x14ac:dyDescent="0.25">
      <c r="A32" s="14" t="str">
        <f>'チェックシート&amp;入力フォーム'!A31&amp;""</f>
        <v/>
      </c>
      <c r="B32" s="354"/>
      <c r="C32" s="354"/>
      <c r="D32" s="354"/>
      <c r="E32" s="354"/>
      <c r="F32" s="354"/>
    </row>
    <row r="33" spans="1:6" ht="33.6" customHeight="1" x14ac:dyDescent="0.2">
      <c r="A33" s="12"/>
      <c r="B33" s="354"/>
      <c r="C33" s="354"/>
      <c r="D33" s="354"/>
      <c r="E33" s="354"/>
      <c r="F33" s="354"/>
    </row>
    <row r="34" spans="1:6" ht="33.6" customHeight="1" thickBot="1" x14ac:dyDescent="0.25">
      <c r="A34" s="12"/>
      <c r="B34" s="355" t="s">
        <v>73</v>
      </c>
      <c r="C34" s="355"/>
      <c r="D34" s="355"/>
      <c r="E34" s="355"/>
      <c r="F34" s="355"/>
    </row>
    <row r="35" spans="1:6" ht="33.6" customHeight="1" thickBot="1" x14ac:dyDescent="0.25">
      <c r="A35" s="15" t="str">
        <f>'チェックシート&amp;入力フォーム'!A32&amp;""</f>
        <v/>
      </c>
      <c r="B35" s="355"/>
      <c r="C35" s="355"/>
      <c r="D35" s="355"/>
      <c r="E35" s="355"/>
      <c r="F35" s="355"/>
    </row>
    <row r="36" spans="1:6" ht="33.6" customHeight="1" x14ac:dyDescent="0.2">
      <c r="A36" s="12"/>
      <c r="B36" s="355"/>
      <c r="C36" s="355"/>
      <c r="D36" s="355"/>
      <c r="E36" s="355"/>
      <c r="F36" s="355"/>
    </row>
    <row r="37" spans="1:6" ht="33.6" customHeight="1" thickBot="1" x14ac:dyDescent="0.25">
      <c r="A37" s="12"/>
      <c r="B37" s="362" t="s">
        <v>74</v>
      </c>
      <c r="C37" s="362"/>
      <c r="D37" s="362"/>
      <c r="E37" s="362"/>
      <c r="F37" s="362"/>
    </row>
    <row r="38" spans="1:6" ht="33.6" customHeight="1" thickBot="1" x14ac:dyDescent="0.25">
      <c r="A38" s="15" t="str">
        <f>'チェックシート&amp;入力フォーム'!A33&amp;""</f>
        <v/>
      </c>
      <c r="B38" s="362"/>
      <c r="C38" s="362"/>
      <c r="D38" s="362"/>
      <c r="E38" s="362"/>
      <c r="F38" s="362"/>
    </row>
    <row r="39" spans="1:6" ht="33.6" customHeight="1" x14ac:dyDescent="0.2">
      <c r="A39" s="12"/>
      <c r="B39" s="362"/>
      <c r="C39" s="362"/>
      <c r="D39" s="362"/>
      <c r="E39" s="362"/>
      <c r="F39" s="362"/>
    </row>
    <row r="40" spans="1:6" ht="33.6" customHeight="1" thickBot="1" x14ac:dyDescent="0.25">
      <c r="A40" s="12"/>
      <c r="B40" s="354" t="s">
        <v>75</v>
      </c>
      <c r="C40" s="354"/>
      <c r="D40" s="354"/>
      <c r="E40" s="354"/>
      <c r="F40" s="354"/>
    </row>
    <row r="41" spans="1:6" ht="33.6" customHeight="1" thickBot="1" x14ac:dyDescent="0.25">
      <c r="A41" s="15" t="str">
        <f>'チェックシート&amp;入力フォーム'!A34&amp;""</f>
        <v/>
      </c>
      <c r="B41" s="354"/>
      <c r="C41" s="354"/>
      <c r="D41" s="354"/>
      <c r="E41" s="354"/>
      <c r="F41" s="354"/>
    </row>
    <row r="42" spans="1:6" ht="33.6" customHeight="1" x14ac:dyDescent="0.2">
      <c r="A42" s="12"/>
      <c r="B42" s="354"/>
      <c r="C42" s="354"/>
      <c r="D42" s="354"/>
      <c r="E42" s="354"/>
      <c r="F42" s="354"/>
    </row>
    <row r="43" spans="1:6" ht="33.6" customHeight="1" thickBot="1" x14ac:dyDescent="0.25">
      <c r="A43" s="12"/>
      <c r="B43" s="355" t="s">
        <v>76</v>
      </c>
      <c r="C43" s="355"/>
      <c r="D43" s="355"/>
      <c r="E43" s="355"/>
      <c r="F43" s="355"/>
    </row>
    <row r="44" spans="1:6" ht="33.6" customHeight="1" thickBot="1" x14ac:dyDescent="0.25">
      <c r="A44" s="15" t="str">
        <f>'チェックシート&amp;入力フォーム'!A35&amp;""</f>
        <v/>
      </c>
      <c r="B44" s="355"/>
      <c r="C44" s="355"/>
      <c r="D44" s="355"/>
      <c r="E44" s="355"/>
      <c r="F44" s="355"/>
    </row>
    <row r="45" spans="1:6" ht="33.6" customHeight="1" x14ac:dyDescent="0.2">
      <c r="A45" s="12"/>
      <c r="B45" s="355"/>
      <c r="C45" s="355"/>
      <c r="D45" s="355"/>
      <c r="E45" s="355"/>
      <c r="F45" s="355"/>
    </row>
    <row r="46" spans="1:6" x14ac:dyDescent="0.2">
      <c r="B46" s="8"/>
      <c r="C46" s="9"/>
      <c r="D46" s="9"/>
      <c r="E46" s="10"/>
    </row>
    <row r="47" spans="1:6" ht="47.4" customHeight="1" x14ac:dyDescent="0.2">
      <c r="B47" s="10"/>
      <c r="C47" s="38"/>
      <c r="D47" s="37"/>
      <c r="E47" s="37"/>
    </row>
    <row r="48" spans="1:6" ht="47.4" customHeight="1" x14ac:dyDescent="0.2">
      <c r="B48" s="36"/>
      <c r="C48" s="41" t="s">
        <v>77</v>
      </c>
      <c r="D48" s="40" t="str">
        <f>'チェックシート&amp;入力フォーム'!D11&amp;""</f>
        <v/>
      </c>
      <c r="E48" s="39" t="str">
        <f>'チェックシート&amp;入力フォーム'!D12&amp;""</f>
        <v/>
      </c>
    </row>
    <row r="49" spans="2:5" x14ac:dyDescent="0.2">
      <c r="B49" s="356"/>
      <c r="C49" s="357"/>
      <c r="D49" s="357"/>
      <c r="E49" s="357"/>
    </row>
  </sheetData>
  <sheetProtection password="CC3D" sheet="1" objects="1" scenarios="1"/>
  <mergeCells count="20">
    <mergeCell ref="B10:F12"/>
    <mergeCell ref="B13:F15"/>
    <mergeCell ref="B16:F18"/>
    <mergeCell ref="B19:F21"/>
    <mergeCell ref="B43:F45"/>
    <mergeCell ref="B40:F42"/>
    <mergeCell ref="B37:F39"/>
    <mergeCell ref="B34:F36"/>
    <mergeCell ref="A1:E1"/>
    <mergeCell ref="A2:E2"/>
    <mergeCell ref="A8:E8"/>
    <mergeCell ref="A6:F6"/>
    <mergeCell ref="A4:F4"/>
    <mergeCell ref="A5:F5"/>
    <mergeCell ref="A7:F7"/>
    <mergeCell ref="B31:F33"/>
    <mergeCell ref="B28:F30"/>
    <mergeCell ref="B25:F27"/>
    <mergeCell ref="B22:F24"/>
    <mergeCell ref="B49:E49"/>
  </mergeCells>
  <phoneticPr fontId="5"/>
  <conditionalFormatting sqref="A11 A14 A17 A20 A23 A26 A29">
    <cfRule type="containsBlanks" dxfId="3" priority="3">
      <formula>LEN(TRIM(A11))=0</formula>
    </cfRule>
  </conditionalFormatting>
  <conditionalFormatting sqref="A32 A35 A38 A41 A44">
    <cfRule type="containsBlanks" dxfId="2" priority="1">
      <formula>LEN(TRIM(A32))=0</formula>
    </cfRule>
  </conditionalFormatting>
  <pageMargins left="0.78" right="0.46" top="0.75" bottom="0.75" header="0.3" footer="0.3"/>
  <pageSetup paperSize="9" scale="3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J61"/>
  <sheetViews>
    <sheetView view="pageBreakPreview" topLeftCell="A28" zoomScale="55" zoomScaleNormal="55" zoomScaleSheetLayoutView="55" workbookViewId="0">
      <selection activeCell="D42" sqref="D42:F44"/>
    </sheetView>
  </sheetViews>
  <sheetFormatPr defaultRowHeight="18.600000000000001" x14ac:dyDescent="0.2"/>
  <cols>
    <col min="1" max="1" width="6.21875" style="4" customWidth="1"/>
    <col min="2" max="2" width="5" style="4" customWidth="1"/>
    <col min="3" max="3" width="6.21875" style="4" customWidth="1"/>
    <col min="4" max="4" width="40.44140625" style="4" customWidth="1"/>
    <col min="5" max="5" width="65.44140625" style="4" customWidth="1"/>
    <col min="6" max="6" width="79.21875" style="4" customWidth="1"/>
    <col min="7" max="8" width="23.44140625" style="4" customWidth="1"/>
    <col min="9" max="9" width="8.88671875" style="4"/>
    <col min="10" max="10" width="0" style="4" hidden="1" customWidth="1"/>
    <col min="11" max="16384" width="8.88671875" style="4"/>
  </cols>
  <sheetData>
    <row r="1" spans="1:8" ht="63" customHeight="1" x14ac:dyDescent="0.2">
      <c r="B1" s="382" t="s">
        <v>249</v>
      </c>
      <c r="C1" s="382"/>
      <c r="D1" s="382"/>
      <c r="E1" s="382"/>
      <c r="F1" s="382"/>
      <c r="G1" s="382"/>
      <c r="H1" s="382"/>
    </row>
    <row r="2" spans="1:8" ht="41.4" customHeight="1" x14ac:dyDescent="0.2"/>
    <row r="3" spans="1:8" ht="41.4" customHeight="1" x14ac:dyDescent="0.2"/>
    <row r="4" spans="1:8" ht="41.4" customHeight="1" x14ac:dyDescent="0.2"/>
    <row r="5" spans="1:8" ht="41.4" customHeight="1" x14ac:dyDescent="0.2"/>
    <row r="6" spans="1:8" ht="41.4" customHeight="1" x14ac:dyDescent="0.2"/>
    <row r="7" spans="1:8" ht="41.4" customHeight="1" x14ac:dyDescent="0.2"/>
    <row r="8" spans="1:8" ht="41.4" customHeight="1" x14ac:dyDescent="0.2"/>
    <row r="9" spans="1:8" ht="41.4" customHeight="1" x14ac:dyDescent="0.2"/>
    <row r="10" spans="1:8" ht="41.4" customHeight="1" x14ac:dyDescent="0.2"/>
    <row r="11" spans="1:8" ht="41.4" customHeight="1" x14ac:dyDescent="0.2"/>
    <row r="12" spans="1:8" ht="41.4" customHeight="1" x14ac:dyDescent="0.2"/>
    <row r="13" spans="1:8" s="29" customFormat="1" ht="41.4" customHeight="1" thickBot="1" x14ac:dyDescent="0.25">
      <c r="A13" s="385" t="s">
        <v>4</v>
      </c>
      <c r="B13" s="385"/>
      <c r="C13" s="385"/>
      <c r="D13" s="385"/>
    </row>
    <row r="14" spans="1:8" s="29" customFormat="1" ht="46.8" customHeight="1" thickBot="1" x14ac:dyDescent="0.25">
      <c r="A14" s="408" t="s">
        <v>3</v>
      </c>
      <c r="B14" s="386"/>
      <c r="C14" s="386"/>
      <c r="D14" s="386"/>
      <c r="E14" s="386" t="str">
        <f>'チェックシート&amp;入力フォーム'!D8&amp;""</f>
        <v/>
      </c>
      <c r="F14" s="387"/>
      <c r="G14" s="30"/>
      <c r="H14" s="31"/>
    </row>
    <row r="15" spans="1:8" s="29" customFormat="1" ht="93" customHeight="1" thickBot="1" x14ac:dyDescent="0.25">
      <c r="A15" s="409" t="s">
        <v>2</v>
      </c>
      <c r="B15" s="410"/>
      <c r="C15" s="410"/>
      <c r="D15" s="410"/>
      <c r="E15" s="388" t="str">
        <f>'チェックシート&amp;入力フォーム'!D7&amp;""</f>
        <v/>
      </c>
      <c r="F15" s="389"/>
      <c r="G15" s="30"/>
      <c r="H15" s="31"/>
    </row>
    <row r="16" spans="1:8" s="29" customFormat="1" ht="41.4" customHeight="1" thickBot="1" x14ac:dyDescent="0.25">
      <c r="A16" s="408" t="s">
        <v>1</v>
      </c>
      <c r="B16" s="386"/>
      <c r="C16" s="386"/>
      <c r="D16" s="386"/>
      <c r="E16" s="386" t="str">
        <f>'チェックシート&amp;入力フォーム'!D17&amp;""</f>
        <v/>
      </c>
      <c r="F16" s="387"/>
      <c r="G16" s="30"/>
      <c r="H16" s="31"/>
    </row>
    <row r="17" spans="1:10" s="29" customFormat="1" ht="94.2" customHeight="1" thickBot="1" x14ac:dyDescent="0.25">
      <c r="A17" s="411" t="s">
        <v>10</v>
      </c>
      <c r="B17" s="412"/>
      <c r="C17" s="412"/>
      <c r="D17" s="412"/>
      <c r="E17" s="390" t="str">
        <f>'チェックシート&amp;入力フォーム'!D18&amp;""&amp;"　"&amp;'チェックシート&amp;入力フォーム'!D16&amp;""</f>
        <v>　</v>
      </c>
      <c r="F17" s="391"/>
      <c r="G17" s="30"/>
      <c r="H17" s="31"/>
    </row>
    <row r="18" spans="1:10" s="29" customFormat="1" ht="74.400000000000006" customHeight="1" x14ac:dyDescent="0.2">
      <c r="A18" s="411" t="s">
        <v>170</v>
      </c>
      <c r="B18" s="412"/>
      <c r="C18" s="412"/>
      <c r="D18" s="412"/>
      <c r="E18" s="64" t="str">
        <f>'チェックシート&amp;入力フォーム'!D19&amp;""</f>
        <v/>
      </c>
      <c r="F18" s="65" t="str">
        <f>'チェックシート&amp;入力フォーム'!D20&amp;""</f>
        <v/>
      </c>
      <c r="G18" s="30"/>
      <c r="H18" s="31"/>
    </row>
    <row r="19" spans="1:10" s="29" customFormat="1" ht="41.4" customHeight="1" thickBot="1" x14ac:dyDescent="0.25">
      <c r="A19" s="392" t="s">
        <v>171</v>
      </c>
      <c r="B19" s="393"/>
      <c r="C19" s="393"/>
      <c r="D19" s="394"/>
      <c r="E19" s="395" t="str">
        <f>'チェックシート&amp;入力フォーム'!D21&amp;""</f>
        <v/>
      </c>
      <c r="F19" s="396" t="str">
        <f>'チェックシート&amp;入力フォーム'!E20&amp;""</f>
        <v>他電話がある場合は入力、※090-1234-5678　</v>
      </c>
      <c r="G19" s="63"/>
      <c r="H19" s="63"/>
    </row>
    <row r="20" spans="1:10" s="29" customFormat="1" ht="41.4" customHeight="1" x14ac:dyDescent="0.2">
      <c r="B20" s="372"/>
      <c r="C20" s="372"/>
      <c r="D20" s="372"/>
    </row>
    <row r="21" spans="1:10" s="29" customFormat="1" ht="41.4" customHeight="1" thickBot="1" x14ac:dyDescent="0.25">
      <c r="A21" s="413" t="s">
        <v>11</v>
      </c>
      <c r="B21" s="413"/>
      <c r="C21" s="413"/>
      <c r="D21" s="413"/>
      <c r="E21" s="413"/>
      <c r="F21" s="16"/>
    </row>
    <row r="22" spans="1:10" s="29" customFormat="1" ht="41.4" customHeight="1" thickBot="1" x14ac:dyDescent="0.25">
      <c r="A22" s="414" t="s">
        <v>5</v>
      </c>
      <c r="B22" s="414"/>
      <c r="C22" s="414"/>
      <c r="D22" s="414"/>
      <c r="E22" s="414"/>
      <c r="F22" s="16"/>
      <c r="G22" s="383" t="s">
        <v>6</v>
      </c>
      <c r="H22" s="384"/>
    </row>
    <row r="23" spans="1:10" s="29" customFormat="1" ht="74.400000000000006" customHeight="1" thickBot="1" x14ac:dyDescent="0.25">
      <c r="A23" s="363" t="s">
        <v>48</v>
      </c>
      <c r="B23" s="364"/>
      <c r="C23" s="365"/>
      <c r="D23" s="373" t="s">
        <v>9</v>
      </c>
      <c r="E23" s="374"/>
      <c r="F23" s="375"/>
      <c r="G23" s="32" t="s">
        <v>7</v>
      </c>
      <c r="H23" s="33" t="s">
        <v>8</v>
      </c>
    </row>
    <row r="24" spans="1:10" s="5" customFormat="1" ht="36.6" customHeight="1" thickTop="1" x14ac:dyDescent="0.2">
      <c r="A24" s="376"/>
      <c r="B24" s="377"/>
      <c r="C24" s="378"/>
      <c r="D24" s="366" t="s">
        <v>81</v>
      </c>
      <c r="E24" s="366"/>
      <c r="F24" s="366"/>
      <c r="G24" s="368"/>
      <c r="H24" s="370"/>
    </row>
    <row r="25" spans="1:10" s="5" customFormat="1" ht="20.399999999999999" customHeight="1" x14ac:dyDescent="0.2">
      <c r="A25" s="21"/>
      <c r="B25" s="34" t="str">
        <f>'チェックシート&amp;入力フォーム'!A78&amp;""</f>
        <v/>
      </c>
      <c r="C25" s="25"/>
      <c r="D25" s="366"/>
      <c r="E25" s="366"/>
      <c r="F25" s="366"/>
      <c r="G25" s="368"/>
      <c r="H25" s="370"/>
      <c r="J25" s="5">
        <f>IF(B25="",1,"")</f>
        <v>1</v>
      </c>
    </row>
    <row r="26" spans="1:10" s="5" customFormat="1" ht="36.6" customHeight="1" x14ac:dyDescent="0.2">
      <c r="A26" s="379"/>
      <c r="B26" s="380"/>
      <c r="C26" s="381"/>
      <c r="D26" s="367"/>
      <c r="E26" s="367"/>
      <c r="F26" s="367"/>
      <c r="G26" s="369"/>
      <c r="H26" s="371"/>
    </row>
    <row r="27" spans="1:10" s="5" customFormat="1" ht="36.6" customHeight="1" x14ac:dyDescent="0.2">
      <c r="A27" s="398"/>
      <c r="B27" s="399"/>
      <c r="C27" s="400"/>
      <c r="D27" s="366" t="s">
        <v>82</v>
      </c>
      <c r="E27" s="366"/>
      <c r="F27" s="366"/>
      <c r="G27" s="368"/>
      <c r="H27" s="370"/>
    </row>
    <row r="28" spans="1:10" s="5" customFormat="1" ht="20.399999999999999" customHeight="1" x14ac:dyDescent="0.2">
      <c r="A28" s="21"/>
      <c r="B28" s="34" t="str">
        <f>'チェックシート&amp;入力フォーム'!A79&amp;""</f>
        <v/>
      </c>
      <c r="C28" s="25"/>
      <c r="D28" s="366"/>
      <c r="E28" s="366"/>
      <c r="F28" s="366"/>
      <c r="G28" s="368"/>
      <c r="H28" s="370"/>
      <c r="J28" s="5">
        <f>IF(B28="",1,"")</f>
        <v>1</v>
      </c>
    </row>
    <row r="29" spans="1:10" s="5" customFormat="1" ht="36.6" customHeight="1" x14ac:dyDescent="0.2">
      <c r="A29" s="379"/>
      <c r="B29" s="380"/>
      <c r="C29" s="381"/>
      <c r="D29" s="366"/>
      <c r="E29" s="366"/>
      <c r="F29" s="366"/>
      <c r="G29" s="368"/>
      <c r="H29" s="370"/>
    </row>
    <row r="30" spans="1:10" s="5" customFormat="1" ht="36.6" customHeight="1" x14ac:dyDescent="0.2">
      <c r="A30" s="20"/>
      <c r="B30" s="19"/>
      <c r="C30" s="27"/>
      <c r="D30" s="397" t="s">
        <v>260</v>
      </c>
      <c r="E30" s="397"/>
      <c r="F30" s="397"/>
      <c r="G30" s="404"/>
      <c r="H30" s="405"/>
    </row>
    <row r="31" spans="1:10" s="5" customFormat="1" ht="21.6" customHeight="1" x14ac:dyDescent="0.2">
      <c r="A31" s="21"/>
      <c r="B31" s="34" t="str">
        <f>'チェックシート&amp;入力フォーム'!A80&amp;""</f>
        <v/>
      </c>
      <c r="C31" s="25"/>
      <c r="D31" s="366"/>
      <c r="E31" s="366"/>
      <c r="F31" s="366"/>
      <c r="G31" s="368"/>
      <c r="H31" s="370"/>
      <c r="J31" s="5">
        <f>IF(B31="",1,"")</f>
        <v>1</v>
      </c>
    </row>
    <row r="32" spans="1:10" s="5" customFormat="1" ht="36.6" customHeight="1" x14ac:dyDescent="0.2">
      <c r="A32" s="22"/>
      <c r="B32" s="18"/>
      <c r="C32" s="26"/>
      <c r="D32" s="367"/>
      <c r="E32" s="367"/>
      <c r="F32" s="367"/>
      <c r="G32" s="369"/>
      <c r="H32" s="371"/>
    </row>
    <row r="33" spans="1:10" s="5" customFormat="1" ht="36.6" customHeight="1" x14ac:dyDescent="0.2">
      <c r="A33" s="21"/>
      <c r="B33" s="17"/>
      <c r="C33" s="25"/>
      <c r="D33" s="366" t="s">
        <v>50</v>
      </c>
      <c r="E33" s="366"/>
      <c r="F33" s="366"/>
      <c r="G33" s="368"/>
      <c r="H33" s="370"/>
    </row>
    <row r="34" spans="1:10" s="5" customFormat="1" ht="20.399999999999999" customHeight="1" x14ac:dyDescent="0.2">
      <c r="A34" s="21"/>
      <c r="B34" s="34" t="str">
        <f>'チェックシート&amp;入力フォーム'!A81&amp;""</f>
        <v/>
      </c>
      <c r="C34" s="25"/>
      <c r="D34" s="366"/>
      <c r="E34" s="366"/>
      <c r="F34" s="366"/>
      <c r="G34" s="368"/>
      <c r="H34" s="370"/>
      <c r="J34" s="5">
        <f>IF(B34="",1,"")</f>
        <v>1</v>
      </c>
    </row>
    <row r="35" spans="1:10" s="5" customFormat="1" ht="36.6" customHeight="1" x14ac:dyDescent="0.2">
      <c r="A35" s="21"/>
      <c r="B35" s="17"/>
      <c r="C35" s="25"/>
      <c r="D35" s="366"/>
      <c r="E35" s="366"/>
      <c r="F35" s="366"/>
      <c r="G35" s="368"/>
      <c r="H35" s="370"/>
    </row>
    <row r="36" spans="1:10" s="5" customFormat="1" ht="65.400000000000006" customHeight="1" x14ac:dyDescent="0.2">
      <c r="A36" s="20"/>
      <c r="B36" s="19"/>
      <c r="C36" s="27"/>
      <c r="D36" s="397" t="s">
        <v>51</v>
      </c>
      <c r="E36" s="397"/>
      <c r="F36" s="397"/>
      <c r="G36" s="404"/>
      <c r="H36" s="405"/>
    </row>
    <row r="37" spans="1:10" s="5" customFormat="1" ht="20.399999999999999" customHeight="1" x14ac:dyDescent="0.2">
      <c r="A37" s="21"/>
      <c r="B37" s="34" t="str">
        <f>'チェックシート&amp;入力フォーム'!A82&amp;""</f>
        <v/>
      </c>
      <c r="C37" s="25"/>
      <c r="D37" s="366"/>
      <c r="E37" s="366"/>
      <c r="F37" s="366"/>
      <c r="G37" s="368"/>
      <c r="H37" s="370"/>
      <c r="J37" s="5">
        <f>IF(B37="",1,"")</f>
        <v>1</v>
      </c>
    </row>
    <row r="38" spans="1:10" s="5" customFormat="1" ht="72.599999999999994" customHeight="1" x14ac:dyDescent="0.2">
      <c r="A38" s="22"/>
      <c r="B38" s="18"/>
      <c r="C38" s="26"/>
      <c r="D38" s="367"/>
      <c r="E38" s="367"/>
      <c r="F38" s="367"/>
      <c r="G38" s="369"/>
      <c r="H38" s="371"/>
    </row>
    <row r="39" spans="1:10" s="5" customFormat="1" ht="36.6" customHeight="1" x14ac:dyDescent="0.2">
      <c r="A39" s="21"/>
      <c r="B39" s="17"/>
      <c r="C39" s="25"/>
      <c r="D39" s="366" t="s">
        <v>201</v>
      </c>
      <c r="E39" s="366"/>
      <c r="F39" s="366"/>
      <c r="G39" s="368"/>
      <c r="H39" s="370"/>
    </row>
    <row r="40" spans="1:10" s="5" customFormat="1" ht="20.399999999999999" customHeight="1" x14ac:dyDescent="0.2">
      <c r="A40" s="21"/>
      <c r="B40" s="34" t="str">
        <f>'チェックシート&amp;入力フォーム'!A83&amp;""</f>
        <v/>
      </c>
      <c r="C40" s="25"/>
      <c r="D40" s="366"/>
      <c r="E40" s="366"/>
      <c r="F40" s="366"/>
      <c r="G40" s="368"/>
      <c r="H40" s="370"/>
      <c r="J40" s="5">
        <f>IF(B40="",1,"")</f>
        <v>1</v>
      </c>
    </row>
    <row r="41" spans="1:10" s="5" customFormat="1" ht="36.6" customHeight="1" x14ac:dyDescent="0.2">
      <c r="A41" s="21"/>
      <c r="B41" s="17"/>
      <c r="C41" s="25"/>
      <c r="D41" s="366"/>
      <c r="E41" s="366"/>
      <c r="F41" s="366"/>
      <c r="G41" s="368"/>
      <c r="H41" s="370"/>
    </row>
    <row r="42" spans="1:10" s="5" customFormat="1" ht="36.6" customHeight="1" x14ac:dyDescent="0.2">
      <c r="A42" s="20"/>
      <c r="B42" s="19"/>
      <c r="C42" s="27"/>
      <c r="D42" s="397" t="s">
        <v>53</v>
      </c>
      <c r="E42" s="397"/>
      <c r="F42" s="397"/>
      <c r="G42" s="404"/>
      <c r="H42" s="405"/>
    </row>
    <row r="43" spans="1:10" s="5" customFormat="1" ht="21.6" customHeight="1" x14ac:dyDescent="0.2">
      <c r="A43" s="21"/>
      <c r="B43" s="34" t="str">
        <f>'チェックシート&amp;入力フォーム'!A84&amp;""</f>
        <v/>
      </c>
      <c r="C43" s="25"/>
      <c r="D43" s="366"/>
      <c r="E43" s="366"/>
      <c r="F43" s="366"/>
      <c r="G43" s="368"/>
      <c r="H43" s="370"/>
      <c r="J43" s="5">
        <f>IF(B43="",1,"")</f>
        <v>1</v>
      </c>
    </row>
    <row r="44" spans="1:10" s="5" customFormat="1" ht="28.8" customHeight="1" x14ac:dyDescent="0.2">
      <c r="A44" s="22"/>
      <c r="B44" s="18"/>
      <c r="C44" s="26"/>
      <c r="D44" s="367"/>
      <c r="E44" s="367"/>
      <c r="F44" s="367"/>
      <c r="G44" s="369"/>
      <c r="H44" s="371"/>
    </row>
    <row r="45" spans="1:10" s="5" customFormat="1" ht="33" customHeight="1" x14ac:dyDescent="0.2">
      <c r="A45" s="20"/>
      <c r="B45" s="19"/>
      <c r="C45" s="27"/>
      <c r="D45" s="397" t="s">
        <v>258</v>
      </c>
      <c r="E45" s="397"/>
      <c r="F45" s="401"/>
      <c r="G45" s="404"/>
      <c r="H45" s="405"/>
    </row>
    <row r="46" spans="1:10" s="5" customFormat="1" ht="21.6" customHeight="1" x14ac:dyDescent="0.2">
      <c r="A46" s="21"/>
      <c r="B46" s="34" t="str">
        <f>'チェックシート&amp;入力フォーム'!A82&amp;""</f>
        <v/>
      </c>
      <c r="C46" s="25"/>
      <c r="D46" s="366"/>
      <c r="E46" s="366"/>
      <c r="F46" s="402"/>
      <c r="G46" s="368"/>
      <c r="H46" s="370"/>
      <c r="J46" s="5">
        <f>IF(B46="",1,"")</f>
        <v>1</v>
      </c>
    </row>
    <row r="47" spans="1:10" s="5" customFormat="1" ht="30" customHeight="1" x14ac:dyDescent="0.2">
      <c r="A47" s="22"/>
      <c r="B47" s="18"/>
      <c r="C47" s="26"/>
      <c r="D47" s="367"/>
      <c r="E47" s="367"/>
      <c r="F47" s="403"/>
      <c r="G47" s="369"/>
      <c r="H47" s="371"/>
    </row>
    <row r="48" spans="1:10" s="5" customFormat="1" ht="57" customHeight="1" x14ac:dyDescent="0.2">
      <c r="A48" s="21"/>
      <c r="B48" s="17"/>
      <c r="C48" s="25"/>
      <c r="D48" s="366" t="s">
        <v>257</v>
      </c>
      <c r="E48" s="366"/>
      <c r="F48" s="366"/>
      <c r="G48" s="368"/>
      <c r="H48" s="370"/>
    </row>
    <row r="49" spans="1:10" s="5" customFormat="1" ht="21.6" customHeight="1" x14ac:dyDescent="0.2">
      <c r="A49" s="21"/>
      <c r="B49" s="34" t="str">
        <f>'チェックシート&amp;入力フォーム'!A85&amp;""</f>
        <v/>
      </c>
      <c r="C49" s="25"/>
      <c r="D49" s="366"/>
      <c r="E49" s="366"/>
      <c r="F49" s="366"/>
      <c r="G49" s="368"/>
      <c r="H49" s="370"/>
      <c r="J49" s="5">
        <f>IF(B49="",1,"")</f>
        <v>1</v>
      </c>
    </row>
    <row r="50" spans="1:10" s="5" customFormat="1" ht="37.799999999999997" customHeight="1" x14ac:dyDescent="0.2">
      <c r="A50" s="21"/>
      <c r="B50" s="17"/>
      <c r="C50" s="25"/>
      <c r="D50" s="366"/>
      <c r="E50" s="366"/>
      <c r="F50" s="366"/>
      <c r="G50" s="368"/>
      <c r="H50" s="370"/>
    </row>
    <row r="51" spans="1:10" s="5" customFormat="1" ht="36.6" customHeight="1" x14ac:dyDescent="0.2">
      <c r="A51" s="20"/>
      <c r="B51" s="19"/>
      <c r="C51" s="27"/>
      <c r="D51" s="397" t="s">
        <v>54</v>
      </c>
      <c r="E51" s="397"/>
      <c r="F51" s="397"/>
      <c r="G51" s="404"/>
      <c r="H51" s="405"/>
    </row>
    <row r="52" spans="1:10" s="5" customFormat="1" ht="20.399999999999999" customHeight="1" x14ac:dyDescent="0.2">
      <c r="A52" s="21"/>
      <c r="B52" s="34" t="str">
        <f>'チェックシート&amp;入力フォーム'!A86&amp;""</f>
        <v/>
      </c>
      <c r="C52" s="25"/>
      <c r="D52" s="366"/>
      <c r="E52" s="366"/>
      <c r="F52" s="366"/>
      <c r="G52" s="368"/>
      <c r="H52" s="370"/>
      <c r="J52" s="5">
        <f>IF(B52="",1,"")</f>
        <v>1</v>
      </c>
    </row>
    <row r="53" spans="1:10" s="5" customFormat="1" ht="36.6" customHeight="1" x14ac:dyDescent="0.2">
      <c r="A53" s="22"/>
      <c r="B53" s="18"/>
      <c r="C53" s="26"/>
      <c r="D53" s="367"/>
      <c r="E53" s="367"/>
      <c r="F53" s="367"/>
      <c r="G53" s="369"/>
      <c r="H53" s="371"/>
    </row>
    <row r="54" spans="1:10" s="5" customFormat="1" ht="36.6" customHeight="1" x14ac:dyDescent="0.2">
      <c r="A54" s="21"/>
      <c r="B54" s="17"/>
      <c r="C54" s="25"/>
      <c r="D54" s="366" t="s">
        <v>55</v>
      </c>
      <c r="E54" s="366"/>
      <c r="F54" s="366"/>
      <c r="G54" s="368"/>
      <c r="H54" s="370"/>
    </row>
    <row r="55" spans="1:10" s="5" customFormat="1" ht="21.6" customHeight="1" x14ac:dyDescent="0.2">
      <c r="A55" s="21"/>
      <c r="B55" s="34" t="str">
        <f>'チェックシート&amp;入力フォーム'!A87&amp;""</f>
        <v/>
      </c>
      <c r="C55" s="25"/>
      <c r="D55" s="366"/>
      <c r="E55" s="366"/>
      <c r="F55" s="366"/>
      <c r="G55" s="368"/>
      <c r="H55" s="370"/>
      <c r="J55" s="5">
        <f>IF(B55="",1,"")</f>
        <v>1</v>
      </c>
    </row>
    <row r="56" spans="1:10" s="5" customFormat="1" ht="36.6" customHeight="1" x14ac:dyDescent="0.2">
      <c r="A56" s="21"/>
      <c r="B56" s="17"/>
      <c r="C56" s="25"/>
      <c r="D56" s="366"/>
      <c r="E56" s="366"/>
      <c r="F56" s="366"/>
      <c r="G56" s="368"/>
      <c r="H56" s="370"/>
    </row>
    <row r="57" spans="1:10" s="5" customFormat="1" ht="36.6" customHeight="1" x14ac:dyDescent="0.2">
      <c r="A57" s="20"/>
      <c r="B57" s="19"/>
      <c r="C57" s="27"/>
      <c r="D57" s="397" t="s">
        <v>56</v>
      </c>
      <c r="E57" s="397"/>
      <c r="F57" s="397"/>
      <c r="G57" s="404"/>
      <c r="H57" s="405"/>
    </row>
    <row r="58" spans="1:10" s="5" customFormat="1" ht="21.6" customHeight="1" x14ac:dyDescent="0.2">
      <c r="A58" s="21"/>
      <c r="B58" s="34" t="str">
        <f>'チェックシート&amp;入力フォーム'!A89&amp;""</f>
        <v/>
      </c>
      <c r="C58" s="25"/>
      <c r="D58" s="366"/>
      <c r="E58" s="366"/>
      <c r="F58" s="366"/>
      <c r="G58" s="368"/>
      <c r="H58" s="370"/>
      <c r="J58" s="5">
        <f>IF(B58="",1,"")</f>
        <v>1</v>
      </c>
    </row>
    <row r="59" spans="1:10" s="5" customFormat="1" ht="36.6" customHeight="1" thickBot="1" x14ac:dyDescent="0.25">
      <c r="A59" s="23"/>
      <c r="B59" s="24"/>
      <c r="C59" s="28"/>
      <c r="D59" s="415"/>
      <c r="E59" s="415"/>
      <c r="F59" s="415"/>
      <c r="G59" s="406"/>
      <c r="H59" s="407"/>
    </row>
    <row r="61" spans="1:10" x14ac:dyDescent="0.2">
      <c r="J61" s="4">
        <f>SUM(J25:J58)</f>
        <v>12</v>
      </c>
    </row>
  </sheetData>
  <sheetProtection password="CC3D" sheet="1" objects="1" scenarios="1"/>
  <mergeCells count="59">
    <mergeCell ref="G57:G59"/>
    <mergeCell ref="H57:H59"/>
    <mergeCell ref="A14:D14"/>
    <mergeCell ref="A15:D15"/>
    <mergeCell ref="A16:D16"/>
    <mergeCell ref="A17:D17"/>
    <mergeCell ref="A18:D18"/>
    <mergeCell ref="A21:E21"/>
    <mergeCell ref="A22:E22"/>
    <mergeCell ref="D54:F56"/>
    <mergeCell ref="D57:F59"/>
    <mergeCell ref="G30:G32"/>
    <mergeCell ref="H30:H32"/>
    <mergeCell ref="G36:G38"/>
    <mergeCell ref="H36:H38"/>
    <mergeCell ref="G54:G56"/>
    <mergeCell ref="H54:H56"/>
    <mergeCell ref="G42:G44"/>
    <mergeCell ref="H42:H44"/>
    <mergeCell ref="G48:G50"/>
    <mergeCell ref="H48:H50"/>
    <mergeCell ref="G51:G53"/>
    <mergeCell ref="H51:H53"/>
    <mergeCell ref="G45:G47"/>
    <mergeCell ref="H45:H47"/>
    <mergeCell ref="D42:F44"/>
    <mergeCell ref="D48:F50"/>
    <mergeCell ref="D51:F53"/>
    <mergeCell ref="G39:G41"/>
    <mergeCell ref="H39:H41"/>
    <mergeCell ref="D45:F47"/>
    <mergeCell ref="D33:F35"/>
    <mergeCell ref="G33:G35"/>
    <mergeCell ref="H33:H35"/>
    <mergeCell ref="D36:F38"/>
    <mergeCell ref="D39:F41"/>
    <mergeCell ref="D27:F29"/>
    <mergeCell ref="G27:G29"/>
    <mergeCell ref="H27:H29"/>
    <mergeCell ref="D30:F32"/>
    <mergeCell ref="A27:C27"/>
    <mergeCell ref="A29:C29"/>
    <mergeCell ref="B1:H1"/>
    <mergeCell ref="G22:H22"/>
    <mergeCell ref="A13:D13"/>
    <mergeCell ref="E14:F14"/>
    <mergeCell ref="E15:F15"/>
    <mergeCell ref="E16:F16"/>
    <mergeCell ref="E17:F17"/>
    <mergeCell ref="A19:D19"/>
    <mergeCell ref="E19:F19"/>
    <mergeCell ref="A23:C23"/>
    <mergeCell ref="D24:F26"/>
    <mergeCell ref="G24:G26"/>
    <mergeCell ref="H24:H26"/>
    <mergeCell ref="B20:D20"/>
    <mergeCell ref="D23:F23"/>
    <mergeCell ref="A24:C24"/>
    <mergeCell ref="A26:C26"/>
  </mergeCells>
  <phoneticPr fontId="5"/>
  <conditionalFormatting sqref="E14:F18 B28 B25 B31 B34 B37 B40 B43 B58 B55 B52 B49">
    <cfRule type="containsBlanks" dxfId="1" priority="2">
      <formula>LEN(TRIM(B14))=0</formula>
    </cfRule>
  </conditionalFormatting>
  <conditionalFormatting sqref="B46">
    <cfRule type="containsBlanks" dxfId="0" priority="1">
      <formula>LEN(TRIM(B46))=0</formula>
    </cfRule>
  </conditionalFormatting>
  <printOptions horizontalCentered="1" verticalCentered="1"/>
  <pageMargins left="0.52" right="0.57999999999999996" top="0.54" bottom="0.41" header="0.31496062992125984" footer="0.31496062992125984"/>
  <pageSetup paperSize="9" scale="3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PDF化</vt:lpstr>
      <vt:lpstr>チェックシート&amp;入力フォーム</vt:lpstr>
      <vt:lpstr>第１号様式（交付申請書）</vt:lpstr>
      <vt:lpstr>第2号様式（事業計画書）</vt:lpstr>
      <vt:lpstr>第3号様式（収支計画書）</vt:lpstr>
      <vt:lpstr>（同意書）</vt:lpstr>
      <vt:lpstr>提出書類確認シート</vt:lpstr>
      <vt:lpstr>'（同意書）'!Print_Area</vt:lpstr>
      <vt:lpstr>'チェックシート&amp;入力フォーム'!Print_Area</vt:lpstr>
      <vt:lpstr>'第１号様式（交付申請書）'!Print_Area</vt:lpstr>
      <vt:lpstr>提出書類確認シート!Print_Area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a0003315</cp:lastModifiedBy>
  <cp:revision/>
  <cp:lastPrinted>2024-08-07T04:44:06Z</cp:lastPrinted>
  <dcterms:created xsi:type="dcterms:W3CDTF">2018-02-23T09:04:45Z</dcterms:created>
  <dcterms:modified xsi:type="dcterms:W3CDTF">2024-09-09T06:30:49Z</dcterms:modified>
  <cp:category/>
  <cp:contentStatus/>
</cp:coreProperties>
</file>